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reha-\Desktop\"/>
    </mc:Choice>
  </mc:AlternateContent>
  <xr:revisionPtr revIDLastSave="0" documentId="13_ncr:1_{85906288-D596-4794-98AF-8F23C7F0627D}" xr6:coauthVersionLast="47" xr6:coauthVersionMax="47" xr10:uidLastSave="{00000000-0000-0000-0000-000000000000}"/>
  <workbookProtection workbookAlgorithmName="SHA-512" workbookHashValue="jYVKg8O8kCscJOg9Mh7JSrj34SFYnNCudAZxv7kc9yCIHXUskEQrX7sxhrWWkptW75AZiCIiRRSb3j1pngTl3Q==" workbookSaltValue="WPHa7tgqr1BFTAjz91n28g==" workbookSpinCount="100000" lockStructure="1"/>
  <bookViews>
    <workbookView xWindow="-108" yWindow="-108" windowWidth="23256" windowHeight="12456" xr2:uid="{00000000-000D-0000-FFFF-FFFF00000000}"/>
  </bookViews>
  <sheets>
    <sheet name="小テスト" sheetId="5" r:id="rId1"/>
    <sheet name="結果判定シート" sheetId="6" r:id="rId2"/>
    <sheet name="回答・解説設定シート（非表示）" sheetId="7" state="hidden" r:id="rId3"/>
  </sheets>
  <definedNames>
    <definedName name="_xlnm.Print_Area" localSheetId="0">小テスト!$A$1:$C$55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8" i="6" l="1"/>
  <c r="C34" i="6"/>
  <c r="C30" i="6"/>
  <c r="C26" i="6"/>
  <c r="C22" i="6"/>
  <c r="C18" i="6"/>
  <c r="C14" i="6"/>
  <c r="C10" i="6"/>
  <c r="C6" i="6"/>
  <c r="C7" i="6"/>
  <c r="C8" i="6"/>
  <c r="B43" i="6" l="1"/>
  <c r="D8" i="6"/>
  <c r="D9" i="6"/>
  <c r="D11" i="6"/>
  <c r="D12" i="6"/>
  <c r="D13" i="6"/>
  <c r="D15" i="6"/>
  <c r="D16" i="6"/>
  <c r="D17" i="6"/>
  <c r="D19" i="6"/>
  <c r="D20" i="6"/>
  <c r="D21" i="6"/>
  <c r="D23" i="6"/>
  <c r="D24" i="6"/>
  <c r="D25" i="6"/>
  <c r="D27" i="6"/>
  <c r="D28" i="6"/>
  <c r="D29" i="6"/>
  <c r="D31" i="6"/>
  <c r="D32" i="6"/>
  <c r="D33" i="6"/>
  <c r="D35" i="6"/>
  <c r="D36" i="6"/>
  <c r="D37" i="6"/>
  <c r="D39" i="6"/>
  <c r="D40" i="6"/>
  <c r="D41" i="6"/>
  <c r="D7" i="6"/>
  <c r="C9" i="6"/>
  <c r="C11" i="6"/>
  <c r="C12" i="6"/>
  <c r="C13" i="6"/>
  <c r="C15" i="6"/>
  <c r="C16" i="6"/>
  <c r="C17" i="6"/>
  <c r="C19" i="6"/>
  <c r="C20" i="6"/>
  <c r="C21" i="6"/>
  <c r="C23" i="6"/>
  <c r="C24" i="6"/>
  <c r="C25" i="6"/>
  <c r="C27" i="6"/>
  <c r="C28" i="6"/>
  <c r="C29" i="6"/>
  <c r="C31" i="6"/>
  <c r="C32" i="6"/>
  <c r="C33" i="6"/>
  <c r="C35" i="6"/>
  <c r="C36" i="6"/>
  <c r="C37" i="6"/>
  <c r="C39" i="6"/>
  <c r="C40" i="6"/>
  <c r="C41" i="6"/>
</calcChain>
</file>

<file path=xl/sharedStrings.xml><?xml version="1.0" encoding="utf-8"?>
<sst xmlns="http://schemas.openxmlformats.org/spreadsheetml/2006/main" count="205" uniqueCount="93">
  <si>
    <t>問</t>
    <rPh sb="0" eb="1">
      <t>トイ</t>
    </rPh>
    <phoneticPr fontId="1"/>
  </si>
  <si>
    <t>設問</t>
    <rPh sb="0" eb="2">
      <t>セツモン</t>
    </rPh>
    <phoneticPr fontId="1"/>
  </si>
  <si>
    <t>判定</t>
    <rPh sb="0" eb="2">
      <t>ハンテイ</t>
    </rPh>
    <phoneticPr fontId="1"/>
  </si>
  <si>
    <t>状況</t>
    <rPh sb="0" eb="2">
      <t>ジョウキョウ</t>
    </rPh>
    <phoneticPr fontId="1"/>
  </si>
  <si>
    <t>正解</t>
    <rPh sb="0" eb="2">
      <t>セイカイ</t>
    </rPh>
    <phoneticPr fontId="1"/>
  </si>
  <si>
    <t>高次脳機能障害とは</t>
    <rPh sb="0" eb="5">
      <t>コウジノウキノウ</t>
    </rPh>
    <rPh sb="5" eb="7">
      <t>ショウガイ</t>
    </rPh>
    <phoneticPr fontId="1"/>
  </si>
  <si>
    <t>講義1</t>
    <rPh sb="0" eb="2">
      <t>コウギ</t>
    </rPh>
    <phoneticPr fontId="1"/>
  </si>
  <si>
    <t>正解した時に提示したい内容（この設問の解説）</t>
    <rPh sb="0" eb="2">
      <t>セイカイ</t>
    </rPh>
    <rPh sb="4" eb="5">
      <t>トキ</t>
    </rPh>
    <rPh sb="6" eb="8">
      <t>テイジ</t>
    </rPh>
    <rPh sb="11" eb="13">
      <t>ナイヨウ</t>
    </rPh>
    <rPh sb="16" eb="18">
      <t>セツモン</t>
    </rPh>
    <rPh sb="19" eb="21">
      <t>カイセツ</t>
    </rPh>
    <phoneticPr fontId="1"/>
  </si>
  <si>
    <t>講義2</t>
    <rPh sb="0" eb="2">
      <t>コウギ</t>
    </rPh>
    <phoneticPr fontId="1"/>
  </si>
  <si>
    <t>講義3</t>
    <rPh sb="0" eb="2">
      <t>コウギ</t>
    </rPh>
    <phoneticPr fontId="1"/>
  </si>
  <si>
    <t>講義4</t>
    <rPh sb="0" eb="2">
      <t>コウギ</t>
    </rPh>
    <phoneticPr fontId="1"/>
  </si>
  <si>
    <t>講義5</t>
    <rPh sb="0" eb="2">
      <t>コウギ</t>
    </rPh>
    <phoneticPr fontId="1"/>
  </si>
  <si>
    <t>講義6</t>
    <rPh sb="0" eb="2">
      <t>コウギ</t>
    </rPh>
    <phoneticPr fontId="1"/>
  </si>
  <si>
    <t>相談支援</t>
    <rPh sb="0" eb="4">
      <t>ソウダンシエン</t>
    </rPh>
    <phoneticPr fontId="1"/>
  </si>
  <si>
    <t>講義7</t>
    <rPh sb="0" eb="2">
      <t>コウギ</t>
    </rPh>
    <phoneticPr fontId="1"/>
  </si>
  <si>
    <t>講義8</t>
    <rPh sb="0" eb="2">
      <t>コウギ</t>
    </rPh>
    <phoneticPr fontId="1"/>
  </si>
  <si>
    <t>講義9</t>
    <rPh sb="0" eb="2">
      <t>コウギ</t>
    </rPh>
    <phoneticPr fontId="1"/>
  </si>
  <si>
    <t>受講番号</t>
    <rPh sb="0" eb="4">
      <t>ジュコウバンゴウ</t>
    </rPh>
    <phoneticPr fontId="1"/>
  </si>
  <si>
    <t>氏名</t>
    <rPh sb="0" eb="2">
      <t>シメイ</t>
    </rPh>
    <phoneticPr fontId="1"/>
  </si>
  <si>
    <t>所属</t>
    <rPh sb="0" eb="2">
      <t>ショゾク</t>
    </rPh>
    <phoneticPr fontId="1"/>
  </si>
  <si>
    <t>あなたの回答</t>
    <rPh sb="4" eb="6">
      <t>カイトウ</t>
    </rPh>
    <phoneticPr fontId="1"/>
  </si>
  <si>
    <t>回答欄</t>
    <rPh sb="0" eb="2">
      <t>カイトウ</t>
    </rPh>
    <rPh sb="2" eb="3">
      <t>ラン</t>
    </rPh>
    <phoneticPr fontId="1"/>
  </si>
  <si>
    <t>問題文</t>
    <rPh sb="0" eb="3">
      <t>モンダイブン</t>
    </rPh>
    <phoneticPr fontId="1"/>
  </si>
  <si>
    <t>*本シート上で回答を選択しなおすことはできません。</t>
    <rPh sb="1" eb="2">
      <t>ホン</t>
    </rPh>
    <rPh sb="5" eb="6">
      <t>ジョウ</t>
    </rPh>
    <rPh sb="7" eb="9">
      <t>カイトウ</t>
    </rPh>
    <rPh sb="10" eb="12">
      <t>センタク</t>
    </rPh>
    <phoneticPr fontId="5"/>
  </si>
  <si>
    <t>小テスト結果</t>
    <rPh sb="0" eb="1">
      <t>ショウ</t>
    </rPh>
    <rPh sb="4" eb="6">
      <t>ケッカ</t>
    </rPh>
    <phoneticPr fontId="5"/>
  </si>
  <si>
    <t>小テストの結果は以下のとおりです。本シート下部の「状況」が「合格」になるまで繰り返し小テストを受けてください。</t>
    <rPh sb="0" eb="1">
      <t>ショウ</t>
    </rPh>
    <rPh sb="5" eb="7">
      <t>ケッカ</t>
    </rPh>
    <rPh sb="8" eb="10">
      <t>イカ</t>
    </rPh>
    <rPh sb="17" eb="18">
      <t>ホン</t>
    </rPh>
    <rPh sb="21" eb="23">
      <t>カブ</t>
    </rPh>
    <rPh sb="25" eb="27">
      <t>ジョウキョウ</t>
    </rPh>
    <rPh sb="30" eb="32">
      <t>ゴウカク</t>
    </rPh>
    <rPh sb="42" eb="43">
      <t>ショウ</t>
    </rPh>
    <rPh sb="47" eb="48">
      <t>ウ</t>
    </rPh>
    <phoneticPr fontId="5"/>
  </si>
  <si>
    <t>認知症との共通点と相違点</t>
    <rPh sb="0" eb="3">
      <t>ニンチショウ</t>
    </rPh>
    <rPh sb="5" eb="8">
      <t>キョウツウテン</t>
    </rPh>
    <rPh sb="9" eb="12">
      <t>ソウイテン</t>
    </rPh>
    <phoneticPr fontId="1"/>
  </si>
  <si>
    <r>
      <t>認知症と高次脳機能障害について、</t>
    </r>
    <r>
      <rPr>
        <u/>
        <sz val="11"/>
        <color theme="1"/>
        <rFont val="Yu Gothic"/>
        <family val="3"/>
        <charset val="128"/>
        <scheme val="minor"/>
      </rPr>
      <t>正しいもの</t>
    </r>
    <r>
      <rPr>
        <sz val="11"/>
        <color theme="1"/>
        <rFont val="Yu Gothic"/>
        <family val="2"/>
        <scheme val="minor"/>
      </rPr>
      <t>を選べ。
1：高次脳機能障害はこれまで知られてこなかった新しい病気である。
2：脳が傷つく原因によってある程度後遺症の特徴が決まるのは、高次脳機能障害だけの特徴である。
3：対応の原則として、生活がうまくいくように工夫するのは、認知症だけの特徴である。
4：認知機能低下のために、日常生活に障害が生じるのは認知症である。</t>
    </r>
    <phoneticPr fontId="1"/>
  </si>
  <si>
    <t>「4」が正解。
1：これまで知られてこなかった新しい病気ではない。
2：脳が傷つく原因によってある程度後遺症の特徴が決まるのは高次脳機能障害だけでなく、認知症や発達障
害とも共通である。
3：認知症でも高次脳機能障害でも対応の原則は同じである。</t>
    <phoneticPr fontId="1"/>
  </si>
  <si>
    <r>
      <t>認知症と高次脳機能障害について、</t>
    </r>
    <r>
      <rPr>
        <u/>
        <sz val="11"/>
        <color theme="1"/>
        <rFont val="Yu Gothic"/>
        <family val="3"/>
        <charset val="128"/>
        <scheme val="minor"/>
      </rPr>
      <t>正しいもの</t>
    </r>
    <r>
      <rPr>
        <sz val="11"/>
        <color theme="1"/>
        <rFont val="Yu Gothic"/>
        <family val="2"/>
        <scheme val="minor"/>
      </rPr>
      <t>を選べ。
1：軽度認知障害（MCI）は認知機能の低下があり、認知症の診断がつく。
2：前頭側頭型認知症は絶対数は多くないものの、老年期発症率が高い。
3：認知症（神経認知障害：DSM-5）は高次脳機能障害を含む概念であり、両者に違いはない。
4：認知症は基本的に進行しない疾患であり、高次脳機能障害は進行性疾患である。</t>
    </r>
    <phoneticPr fontId="1"/>
  </si>
  <si>
    <t>「3」が正解。
1：軽度認知障害（MCI）は、認知症の診断がつかない。
2：前頭側頭型認知症は、初老期発症率が高い。
4：認知症は、進行性疾患である。高次脳機能障害は基本的に進行しない疾患である。</t>
    <phoneticPr fontId="1"/>
  </si>
  <si>
    <t>「2」が正解。 認知症は生活の援助・介護者負担軽減、高次脳機能障害は生活の自立・社会復帰を目的とする。</t>
    <phoneticPr fontId="1"/>
  </si>
  <si>
    <t>令和7年度茨城県高次脳機能障害支援養成研修　実践講義　小テスト</t>
    <rPh sb="22" eb="24">
      <t>ジッセン</t>
    </rPh>
    <rPh sb="24" eb="26">
      <t>コウギ</t>
    </rPh>
    <rPh sb="27" eb="28">
      <t>ショウ</t>
    </rPh>
    <phoneticPr fontId="1"/>
  </si>
  <si>
    <t>発達障害との共通点と相違点</t>
    <rPh sb="0" eb="2">
      <t>ハッタツ</t>
    </rPh>
    <rPh sb="2" eb="4">
      <t>ショウガイ</t>
    </rPh>
    <rPh sb="6" eb="9">
      <t>キョウツウテン</t>
    </rPh>
    <rPh sb="10" eb="13">
      <t>ソウイテン</t>
    </rPh>
    <phoneticPr fontId="1"/>
  </si>
  <si>
    <r>
      <t>発達障害と高次脳機能障害について、</t>
    </r>
    <r>
      <rPr>
        <u/>
        <sz val="11"/>
        <color theme="1"/>
        <rFont val="Yu Gothic"/>
        <family val="3"/>
        <charset val="128"/>
        <scheme val="minor"/>
      </rPr>
      <t>正しいもの</t>
    </r>
    <r>
      <rPr>
        <sz val="11"/>
        <color theme="1"/>
        <rFont val="Yu Gothic"/>
        <family val="2"/>
        <scheme val="minor"/>
      </rPr>
      <t>を選べ。
1：DSM-5では自閉スペクトラム症は神経発達症、知的能力障害はコミュニケーション症群に含まれる。
2：自閉症スペクトラム症は対人的・情緒的関係の困難さがあり、言語的コミュニケーションだけが難しい。
3：注意障害における半側空間無視とは、脳損傷と同じ側の空間において刺激を見落としてしまう。
4：聴覚性空間注意は発達障害でも高次脳機能障害でも起こりえる。</t>
    </r>
    <phoneticPr fontId="1"/>
  </si>
  <si>
    <t>「4」が正解。
1：神経発達症は自閉症スペクトラム症、注意欠陥・多動症、限局性学習症、知的能力障害である。
2：言語的コミュニケーションだけでなく、非言語的コミュニケーションも難しい。
3：半側空間無視とは、脳損傷と反対側の空間において刺激を見落としてしまう。</t>
    <phoneticPr fontId="1"/>
  </si>
  <si>
    <r>
      <t>発達障害と高次脳機能障害について、</t>
    </r>
    <r>
      <rPr>
        <u/>
        <sz val="11"/>
        <color theme="1"/>
        <rFont val="Yu Gothic"/>
        <family val="3"/>
        <charset val="128"/>
        <scheme val="minor"/>
      </rPr>
      <t>誤っているもの</t>
    </r>
    <r>
      <rPr>
        <sz val="11"/>
        <color theme="1"/>
        <rFont val="Yu Gothic"/>
        <family val="2"/>
        <scheme val="minor"/>
      </rPr>
      <t>を選べ。
1：発達障害では読字、書字表出、算数が障害され限局性学習症と言われている。
2：発達障害では細かい作業や球技が苦手となることを発達性協調運動症という。
3：高次脳機能障害では不規則で突発的な体の動きや発生が、本人の意思とは関係なく生じてしまう。
4：前頭葉の機能低下により他者の情動の理解、臨機応変な対応、注意機能が障害される。</t>
    </r>
    <phoneticPr fontId="1"/>
  </si>
  <si>
    <t>「3」が正解。　チック症は高次脳機能障害ではなく発達障害で起こりえる。</t>
    <phoneticPr fontId="1"/>
  </si>
  <si>
    <t>「2」が正解。　発達障害と高次脳機能障害に対する対策の考え方は共通である。</t>
    <phoneticPr fontId="1"/>
  </si>
  <si>
    <r>
      <t>発達障害と高次脳機能障害について、</t>
    </r>
    <r>
      <rPr>
        <u/>
        <sz val="11"/>
        <color theme="1"/>
        <rFont val="Yu Gothic"/>
        <family val="3"/>
        <charset val="128"/>
        <scheme val="minor"/>
      </rPr>
      <t>誤っているもの</t>
    </r>
    <r>
      <rPr>
        <sz val="11"/>
        <color theme="1"/>
        <rFont val="Yu Gothic"/>
        <family val="2"/>
        <scheme val="minor"/>
      </rPr>
      <t>を選べ。
1：発達障害で認められる様々な症状は、一つ一つの症状は高次脳機能障害でも認められる。
2：障害された脳部位に対応する障害を認めるという点では同じだが、それぞれ対策の考え方は異なる。
3：抽象的な助言ではなく、やり方を具体的に変えるなどの対応方法が必要である。
4：低下した能力への負荷の軽減や代償手段を活用するアプローチが有効である。</t>
    </r>
    <phoneticPr fontId="1"/>
  </si>
  <si>
    <t>小児期における支援</t>
    <phoneticPr fontId="1"/>
  </si>
  <si>
    <t>「1」が正解。
2：発達障害の支援から応用できるものもあり、子どもの動機づけを高める工夫をプラスするとよい。
3：子どもは成長過程にあり、高次脳機能障害により発達課題を乗り越えることがより一層難しい。
4：社会的行動障害の対応は原因を多角的に検討し、小さな変化を大きく肯定的にフィードバックする。</t>
    <phoneticPr fontId="1"/>
  </si>
  <si>
    <r>
      <t>小児期の高次脳機能障害の支援について、</t>
    </r>
    <r>
      <rPr>
        <u/>
        <sz val="11"/>
        <color theme="1"/>
        <rFont val="Yu Gothic"/>
        <family val="3"/>
        <charset val="128"/>
        <scheme val="minor"/>
      </rPr>
      <t>誤っているもの</t>
    </r>
    <r>
      <rPr>
        <sz val="11"/>
        <color theme="1"/>
        <rFont val="Yu Gothic"/>
        <family val="2"/>
        <scheme val="minor"/>
      </rPr>
      <t>を選べ。
1：神経疲労への対応は、その場でできるストレッチやベッドで休憩する方法がある。
2：社会的行動障害への対応として、アンガーマネジメントが重要である。
3：記憶障害への対応は発達障害の支援から応用できる。
4：注意障害への対応として用件を一つずつ伝え確認するなどの工夫か重要である。</t>
    </r>
    <phoneticPr fontId="1"/>
  </si>
  <si>
    <r>
      <t>小児期の高次脳機能障害の支援について、</t>
    </r>
    <r>
      <rPr>
        <u/>
        <sz val="11"/>
        <color theme="1"/>
        <rFont val="Yu Gothic"/>
        <family val="3"/>
        <charset val="128"/>
        <scheme val="minor"/>
      </rPr>
      <t>正しいもの</t>
    </r>
    <r>
      <rPr>
        <sz val="11"/>
        <color theme="1"/>
        <rFont val="Yu Gothic"/>
        <family val="2"/>
        <scheme val="minor"/>
      </rPr>
      <t>を選べ。
1：小児高次脳機能障害は7歳～10歳の発症が最も多い。
2：発達障害の支援から応用できるものはない。
3：発達課題を乗り越えることは比較的容易である。
4：社会的行動障害の対応は原因を限定的に検討し、肯定的にフィードバックする。</t>
    </r>
    <phoneticPr fontId="1"/>
  </si>
  <si>
    <t>「3」が正解。記憶障害への対応は発達障害の支援からは応用しにくい。</t>
    <phoneticPr fontId="1"/>
  </si>
  <si>
    <t>「3」が正解。　後天性脳損傷の親の障害受容は、反応の仕方がより強く、再起により長い時間を要する。</t>
    <phoneticPr fontId="1"/>
  </si>
  <si>
    <t>長期経過とフォローアップ</t>
    <rPh sb="0" eb="2">
      <t>チョウキ</t>
    </rPh>
    <rPh sb="2" eb="4">
      <t>ケイカ</t>
    </rPh>
    <phoneticPr fontId="1"/>
  </si>
  <si>
    <r>
      <t>小児期の高次脳機能障害の支援について、</t>
    </r>
    <r>
      <rPr>
        <u/>
        <sz val="11"/>
        <color theme="1"/>
        <rFont val="Yu Gothic"/>
        <family val="3"/>
        <charset val="128"/>
        <scheme val="minor"/>
      </rPr>
      <t>誤っているもの</t>
    </r>
    <r>
      <rPr>
        <sz val="11"/>
        <color theme="1"/>
        <rFont val="Yu Gothic"/>
        <family val="2"/>
        <scheme val="minor"/>
      </rPr>
      <t>を選べ。
1：復学や進学の時に、学校生活への適応状況や支援の必要性を検討する。
2：復学に対しては、合理的配慮が必要である。
3：先天性障害をもつ親よりも、後天性脳損傷の子どもをもつ親の障害受容は再起に時間がかからない。
4：こどもを支える家族の心理的安定は、子どもの心理的安定にも繋がる。</t>
    </r>
    <phoneticPr fontId="1"/>
  </si>
  <si>
    <r>
      <t>ライフサイクルと高次脳機能障害について、</t>
    </r>
    <r>
      <rPr>
        <u/>
        <sz val="11"/>
        <color theme="1"/>
        <rFont val="Yu Gothic"/>
        <family val="3"/>
        <charset val="128"/>
        <scheme val="minor"/>
      </rPr>
      <t>正しいもの</t>
    </r>
    <r>
      <rPr>
        <sz val="11"/>
        <color theme="1"/>
        <rFont val="Yu Gothic"/>
        <family val="2"/>
        <scheme val="minor"/>
      </rPr>
      <t>を選べ。
1：脳損傷を受傷・発症した場合、それぞれの発達段階における課題を達成しやすくなる。
2：脳損傷が生じたライフサイクルの段階における発達の課題は考慮せず対応する。
3：受傷・発症時の年齢相応の問題を抱え続けるために、長期的な介入が必要である。
4：社会的交流の機会が増え、社会性が発達しやすい。</t>
    </r>
    <phoneticPr fontId="5"/>
  </si>
  <si>
    <t>「3」が正解。
　1：高次脳機能障害により、それぞれの発達段階における課題を達成することが困難になる。　
　2：脳損傷が生じたライフサイクルの段階における発達の課題を考えて対応する。
　4：高次脳機能障害により社会的交流が減少し、社会性が発達しにくい。</t>
    <phoneticPr fontId="1"/>
  </si>
  <si>
    <t>「2」が正解。　回復期リハからの復学率は80％だが、進学・就労には多くの支援が必要となる。</t>
    <phoneticPr fontId="1"/>
  </si>
  <si>
    <t>「3」が正解。　障害者雇用枠や就労継続支援は、現状を心理的に受け入れにくく時間がかかる。</t>
    <phoneticPr fontId="1"/>
  </si>
  <si>
    <r>
      <t>ライフサイクルと高次脳機能障害について、</t>
    </r>
    <r>
      <rPr>
        <u/>
        <sz val="11"/>
        <color theme="1"/>
        <rFont val="Yu Gothic"/>
        <family val="3"/>
        <charset val="128"/>
        <scheme val="minor"/>
      </rPr>
      <t>誤っているもの</t>
    </r>
    <r>
      <rPr>
        <sz val="11"/>
        <color theme="1"/>
        <rFont val="Yu Gothic"/>
        <family val="2"/>
        <scheme val="minor"/>
      </rPr>
      <t>を選べ。
1：病院における標準的なリハビリテーションにより、社会復帰を促進でき就労率は向上する。
2：社会参加を目標とするには受傷・発症から少なくとも3年はリハビリテーションが必要である。
3：障害者雇用枠や就労継続支援は、現状を心理的に受け入れやすい。
4：壮年期・高齢期では家族の介護負担度が大きくなった場合、家族支援が必要である。</t>
    </r>
    <phoneticPr fontId="1"/>
  </si>
  <si>
    <r>
      <t>ライフサイクルと高次脳機能障害について、</t>
    </r>
    <r>
      <rPr>
        <u/>
        <sz val="11"/>
        <color theme="1"/>
        <rFont val="Yu Gothic"/>
        <family val="3"/>
        <charset val="128"/>
        <scheme val="minor"/>
      </rPr>
      <t>誤っているもの</t>
    </r>
    <r>
      <rPr>
        <sz val="11"/>
        <color theme="1"/>
        <rFont val="Yu Gothic"/>
        <family val="2"/>
        <scheme val="minor"/>
      </rPr>
      <t>を選べ。
1：学童期においては、生存し適応するために必要な技術を学ぶ。
2：青年期においては、自我同一性の確立が困難であり内面の安定と連続性をはかる。
3：回復期リハからの復学率は80％と高く、その後の進学・就労が可能となる。
4：進学・就労などの環境の変化により、適応障害を起こすことが多い。</t>
    </r>
    <phoneticPr fontId="1"/>
  </si>
  <si>
    <t>多職種連携・地域連携；チームアプローチの重要性</t>
    <rPh sb="0" eb="1">
      <t>タ</t>
    </rPh>
    <rPh sb="1" eb="3">
      <t>ショクシュ</t>
    </rPh>
    <rPh sb="3" eb="5">
      <t>レンケイ</t>
    </rPh>
    <rPh sb="6" eb="8">
      <t>チイキ</t>
    </rPh>
    <rPh sb="8" eb="10">
      <t>レンケイ</t>
    </rPh>
    <rPh sb="20" eb="22">
      <t>ジュウヨウ</t>
    </rPh>
    <rPh sb="22" eb="23">
      <t>セイ</t>
    </rPh>
    <phoneticPr fontId="1"/>
  </si>
  <si>
    <t>「3」が正解。　必ずしも同じ対応ではなく、それぞれの支援機関で最低限のルールを共有することが重要。</t>
    <phoneticPr fontId="1"/>
  </si>
  <si>
    <t>「2」が正解。　高次脳機能障害の介護者の負担感は、認知症の介護者と同等かそれ以上であるとされている。</t>
    <phoneticPr fontId="1"/>
  </si>
  <si>
    <t>「3」が正解。
　1：それぞれの支援機関の出来ることと出来ないことを尊重し、話し合うことが重要である。
　2：地域につないだとしても試行錯誤しながら工夫を検討するため、生活の安定には時間がかかる。
　4：一方的に助言するのではなく、家族や本人と必要なことを話し合い家族と支援者のすれ違いが起きないよう配慮する。</t>
    <phoneticPr fontId="1"/>
  </si>
  <si>
    <r>
      <t>チームアプローチの重要性について、</t>
    </r>
    <r>
      <rPr>
        <u/>
        <sz val="11"/>
        <color theme="1"/>
        <rFont val="Yu Gothic"/>
        <family val="3"/>
        <charset val="128"/>
        <scheme val="minor"/>
      </rPr>
      <t>正しいもの</t>
    </r>
    <r>
      <rPr>
        <sz val="11"/>
        <color theme="1"/>
        <rFont val="Yu Gothic"/>
        <family val="2"/>
        <scheme val="minor"/>
      </rPr>
      <t>を選べ。
1：チームの発展過程において、それぞれの支援機関が同様に支援する必要である。
2：支援機関につなぐことにより、当事者や家族のニーズが形になり生活が安定する。
3：支援を継続してくためには、支援チームで小さな変化や出来ていることを共有する。
4：支援者は家族に対して、支援方法を一方的に助言することが重要である。</t>
    </r>
    <phoneticPr fontId="1"/>
  </si>
  <si>
    <r>
      <t>チームアプローチの重要性について、</t>
    </r>
    <r>
      <rPr>
        <u/>
        <sz val="11"/>
        <color theme="1"/>
        <rFont val="Yu Gothic"/>
        <family val="3"/>
        <charset val="128"/>
        <scheme val="minor"/>
      </rPr>
      <t>誤っているもの</t>
    </r>
    <r>
      <rPr>
        <sz val="11"/>
        <color theme="1"/>
        <rFont val="Yu Gothic"/>
        <family val="2"/>
        <scheme val="minor"/>
      </rPr>
      <t>を選べ。
1：急な事故や病気による障害によってショックを受けている家族へのサポートが必要である。
2：介護者の負担感は、認知症より高次脳機能障害の方が少ない。
3：家族が病気を抱えている場合や未成年者がいる場合は、家族全体の生活を支える仕組みが必要である。
4：支援のコーディネートをする機関は、都道府県や市町村によって異なる。</t>
    </r>
    <phoneticPr fontId="1"/>
  </si>
  <si>
    <r>
      <t>チームアプローチの重要性について、</t>
    </r>
    <r>
      <rPr>
        <u/>
        <sz val="11"/>
        <color theme="1"/>
        <rFont val="Yu Gothic"/>
        <family val="3"/>
        <charset val="128"/>
        <scheme val="minor"/>
      </rPr>
      <t>誤っているもの</t>
    </r>
    <r>
      <rPr>
        <sz val="11"/>
        <color theme="1"/>
        <rFont val="Yu Gothic"/>
        <family val="2"/>
        <scheme val="minor"/>
      </rPr>
      <t>を選べ。
1：医療・介護・福祉・教育など多領域にまたがる支援が必要である。
2：どのような環境・工夫・声掛けが能力を発揮しやすいか検討する。
3：自宅での対応と支援機関での対応は必ず同じようにするべきである。
4：生活を支えるためには様々な支援や資源が必要なため、多職種協働チームが重要である。</t>
    </r>
    <phoneticPr fontId="1"/>
  </si>
  <si>
    <t>家族（きょうだい）支援・当事者家族会の活動</t>
    <rPh sb="0" eb="2">
      <t>カゾク</t>
    </rPh>
    <rPh sb="9" eb="11">
      <t>シエン</t>
    </rPh>
    <rPh sb="12" eb="15">
      <t>トウジシャ</t>
    </rPh>
    <rPh sb="15" eb="17">
      <t>カゾク</t>
    </rPh>
    <rPh sb="17" eb="18">
      <t>カイ</t>
    </rPh>
    <rPh sb="19" eb="21">
      <t>カツドウ</t>
    </rPh>
    <phoneticPr fontId="1"/>
  </si>
  <si>
    <t>「3」が正解
障害需要の段階的モデルとして、発症初期の心理的プロセスは「ショック」であり、本人や家族の悲しみや繰り返し起こる。高次脳機能障害の発症により、家庭内役割や関係性、ライフスタイルが変化することもある。</t>
    <rPh sb="4" eb="6">
      <t>セイカイ</t>
    </rPh>
    <phoneticPr fontId="1"/>
  </si>
  <si>
    <r>
      <t>家族会の役割について、次の４つのうち、</t>
    </r>
    <r>
      <rPr>
        <u/>
        <sz val="11"/>
        <color theme="1"/>
        <rFont val="Yu Gothic"/>
        <family val="3"/>
        <charset val="128"/>
        <scheme val="minor"/>
      </rPr>
      <t>誤っているもの</t>
    </r>
    <r>
      <rPr>
        <sz val="11"/>
        <color theme="1"/>
        <rFont val="Yu Gothic"/>
        <family val="2"/>
        <scheme val="minor"/>
      </rPr>
      <t>を一つ選べ
1：家族間の交流や相談
2：支援アイデアの共有
3：社会資源、各種福祉制度の勉強会
4：高次脳機能障害の診断</t>
    </r>
    <phoneticPr fontId="1"/>
  </si>
  <si>
    <t>「4」が正解。
高次脳機能障害の診断は医療機関のみでしか診断できない。</t>
    <phoneticPr fontId="1"/>
  </si>
  <si>
    <r>
      <t>次の４つのうち</t>
    </r>
    <r>
      <rPr>
        <u/>
        <sz val="11"/>
        <color theme="1"/>
        <rFont val="Yu Gothic"/>
        <family val="3"/>
        <charset val="128"/>
        <scheme val="minor"/>
      </rPr>
      <t>誤っているもの</t>
    </r>
    <r>
      <rPr>
        <sz val="11"/>
        <color theme="1"/>
        <rFont val="Yu Gothic"/>
        <family val="2"/>
        <scheme val="minor"/>
      </rPr>
      <t>を一つ選べ。
1：ピアサポーターとは、純粋に仲間であり、お互いに貴重な経験を持つ存在、ピア同士で向き合い、分かち合うことでお互いにエンパワーされる関係である。
2：きょうだい児は親とは異なる心理社会的な問題を抱えていることが多く、支援体制は整っておらず、個々の発達や適応に影響を及ぼすことがある。
3：アダルトチルドレンには、ヒーロー、身代わり、いなくなった子、道化師、世話役などの5つのタイプがある。
4：ヤングケアラーとは大人が担うようなケア責任を引き受け、家事や家族の世話、介護、感情面のサポートを行っている35歳以上の大人のことである。</t>
    </r>
    <phoneticPr fontId="1"/>
  </si>
  <si>
    <t>コミュニケーション支援</t>
    <rPh sb="9" eb="11">
      <t>シエン</t>
    </rPh>
    <phoneticPr fontId="1"/>
  </si>
  <si>
    <r>
      <t>会話における失語以外の高次脳機能障害によるコミュニケーション障害の特徴について</t>
    </r>
    <r>
      <rPr>
        <u/>
        <sz val="11"/>
        <color theme="1"/>
        <rFont val="Yu Gothic"/>
        <family val="3"/>
        <charset val="128"/>
        <scheme val="minor"/>
      </rPr>
      <t>誤っているもの</t>
    </r>
    <r>
      <rPr>
        <sz val="11"/>
        <color theme="1"/>
        <rFont val="Yu Gothic"/>
        <family val="2"/>
        <scheme val="minor"/>
      </rPr>
      <t>を1つ選べ。
1：皮肉や冗談をくみ取ることができない。
2：勘違いや思い込みがある。
3：不適切な言葉や表現について自覚している。
4：一方的に話し続けることがある。</t>
    </r>
    <phoneticPr fontId="1"/>
  </si>
  <si>
    <t>「3」が正解。
不適切な言葉や表現に自ら気づかない。</t>
    <phoneticPr fontId="1"/>
  </si>
  <si>
    <r>
      <t>失語以外の高次脳機能障害のリハビリテーションについて、</t>
    </r>
    <r>
      <rPr>
        <u/>
        <sz val="11"/>
        <color theme="1"/>
        <rFont val="Yu Gothic"/>
        <family val="3"/>
        <charset val="128"/>
        <scheme val="minor"/>
      </rPr>
      <t>誤っているもの</t>
    </r>
    <r>
      <rPr>
        <sz val="11"/>
        <color theme="1"/>
        <rFont val="Yu Gothic"/>
        <family val="2"/>
        <scheme val="minor"/>
      </rPr>
      <t>を1つ選べ。
1：それぞれの認知機能障害に応じたリハビリテーションを行う。
2：ソーシャルスキルトレーニングは有効である。
3：誤りを強化し、正解を示さず、自分で考えるようにする。
4：ピアグループへの参加を促す。</t>
    </r>
    <phoneticPr fontId="1"/>
  </si>
  <si>
    <t>「3」が正解。
エラーレストレーニングが原則となり、誤りや強化せず不確実なものには正解を示して正しい反応を強化する。</t>
    <phoneticPr fontId="1"/>
  </si>
  <si>
    <t>支援の実践的な枠組みと記録</t>
    <rPh sb="0" eb="2">
      <t>シエン</t>
    </rPh>
    <rPh sb="3" eb="6">
      <t>ジッセンテキ</t>
    </rPh>
    <rPh sb="7" eb="9">
      <t>ワクグ</t>
    </rPh>
    <rPh sb="11" eb="13">
      <t>キロク</t>
    </rPh>
    <phoneticPr fontId="1"/>
  </si>
  <si>
    <r>
      <t>障害福祉サービスについて、</t>
    </r>
    <r>
      <rPr>
        <u/>
        <sz val="11"/>
        <color theme="1"/>
        <rFont val="Yu Gothic"/>
        <family val="3"/>
        <charset val="128"/>
        <scheme val="minor"/>
      </rPr>
      <t>正しいもの</t>
    </r>
    <r>
      <rPr>
        <sz val="11"/>
        <color theme="1"/>
        <rFont val="Yu Gothic"/>
        <family val="2"/>
        <scheme val="minor"/>
      </rPr>
      <t>を一つ選べ。
1：サービス等支援計画はサービス管理責任者が作成し、個別支援計画は相談支援専門員が作成する。
2：利用者のアセスメントの際には、まず、生活全般のアセスメントを行い、本人のニーズを踏まえたうえで、高次脳機能障害に起因するものに着目する。
3：サービス利用の状況を把握は電話で行う。
4：事業所ごとに様々な対応の仕方をすることが重要である。</t>
    </r>
    <phoneticPr fontId="1"/>
  </si>
  <si>
    <r>
      <t>個別支援計画について</t>
    </r>
    <r>
      <rPr>
        <u/>
        <sz val="11"/>
        <color theme="1"/>
        <rFont val="Yu Gothic"/>
        <family val="3"/>
        <charset val="128"/>
        <scheme val="minor"/>
      </rPr>
      <t>誤っているもの</t>
    </r>
    <r>
      <rPr>
        <sz val="11"/>
        <color theme="1"/>
        <rFont val="Yu Gothic"/>
        <family val="2"/>
        <scheme val="minor"/>
      </rPr>
      <t>を一つ選べ。
1：サービス等利用計画との整合性と事業所ごとに多様な支援を行うことが期待される。
2：「リスクマネジメント」を重視して作成する。
3：スモールステップを重視し、支援目標を更新していく必要がある。
4：支援目標は抽象的な方が達成しやすい。</t>
    </r>
    <phoneticPr fontId="1"/>
  </si>
  <si>
    <r>
      <t>サービス等利用計画について</t>
    </r>
    <r>
      <rPr>
        <u/>
        <sz val="11"/>
        <color theme="1"/>
        <rFont val="Yu Gothic"/>
        <family val="3"/>
        <charset val="128"/>
        <scheme val="minor"/>
      </rPr>
      <t>誤っているもの</t>
    </r>
    <r>
      <rPr>
        <sz val="11"/>
        <color theme="1"/>
        <rFont val="Yu Gothic"/>
        <family val="2"/>
        <scheme val="minor"/>
      </rPr>
      <t>を一つ選べ。
1：サービス等支援計画は相談支援専門員が、総合的な援助方針や解決すべき課題に関してサービスの組み合わせについて検討し、作成する、支援内容にのみ関わる計画である。
2：サービス等利用計画の備えるべき特徴として、ライフステージを通した一貫した支援計画であることが挙げられている。
3：高次脳機能障害者のサービス等利用計画の作成にあたっては、本人が希望するステップであることを明記する。
4：サービス等支援計画の作成にあたって、必要に応じて二次アセスメントを行う。</t>
    </r>
    <phoneticPr fontId="1"/>
  </si>
  <si>
    <t>自動車運転再開支援</t>
    <rPh sb="0" eb="3">
      <t>ジドウシャ</t>
    </rPh>
    <rPh sb="3" eb="5">
      <t>ウンテン</t>
    </rPh>
    <rPh sb="5" eb="7">
      <t>サイカイ</t>
    </rPh>
    <rPh sb="7" eb="9">
      <t>シエン</t>
    </rPh>
    <phoneticPr fontId="1"/>
  </si>
  <si>
    <t>講義10</t>
    <rPh sb="0" eb="2">
      <t>コウギ</t>
    </rPh>
    <phoneticPr fontId="1"/>
  </si>
  <si>
    <r>
      <t>住所地の公安委員会へ診断書の提出が求められる一定の病気等で</t>
    </r>
    <r>
      <rPr>
        <u/>
        <sz val="11"/>
        <color theme="1"/>
        <rFont val="Yu Gothic"/>
        <family val="3"/>
        <charset val="128"/>
        <scheme val="minor"/>
      </rPr>
      <t>誤っているもの</t>
    </r>
    <r>
      <rPr>
        <sz val="11"/>
        <color theme="1"/>
        <rFont val="Yu Gothic"/>
        <family val="2"/>
        <scheme val="minor"/>
      </rPr>
      <t>を一つ選べ。
1：脳卒中		
2：失語症
3：無自覚の低血糖症
4：認知症</t>
    </r>
    <phoneticPr fontId="1"/>
  </si>
  <si>
    <r>
      <t>自動車の運転評価について、</t>
    </r>
    <r>
      <rPr>
        <u/>
        <sz val="11"/>
        <color theme="1"/>
        <rFont val="Yu Gothic"/>
        <family val="3"/>
        <charset val="128"/>
        <scheme val="minor"/>
      </rPr>
      <t>誤っているもの</t>
    </r>
    <r>
      <rPr>
        <sz val="11"/>
        <color theme="1"/>
        <rFont val="Yu Gothic"/>
        <family val="2"/>
        <scheme val="minor"/>
      </rPr>
      <t>を一つ選べ。
1：最後のてんかん発作から2年経過していない場合は運転を認められない。
2：失語症においては、交通事故時の通報ができない場合や説明能力がない場合は運転を認められない。
3：片麻痺を有する場合、運転は認められない。
4：同名半盲や同名四半盲がある場合、運転を控えるのが望ましい。</t>
    </r>
    <phoneticPr fontId="1"/>
  </si>
  <si>
    <r>
      <t>高次脳機能障害者の自動車運転再開について、</t>
    </r>
    <r>
      <rPr>
        <u/>
        <sz val="11"/>
        <color theme="1"/>
        <rFont val="Yu Gothic"/>
        <family val="3"/>
        <charset val="128"/>
        <scheme val="minor"/>
      </rPr>
      <t>正しいもの</t>
    </r>
    <r>
      <rPr>
        <sz val="11"/>
        <color theme="1"/>
        <rFont val="Yu Gothic"/>
        <family val="2"/>
        <scheme val="minor"/>
      </rPr>
      <t>を一つ選べ。
1：病院に運転シミュレーターがあれば、自動車教習所の再評価は必要ない。
2：免許取得後に病気やケガをした場合、運転を再開するための再教育制度があるため、病気やケガをした後も安心して運転を再開することができる。
3：運転免許の有効期限が切れた場合、更新手続きを速やかに行い、3年以内に病状が回復すれば運転を再開することができる。
4：片麻痺の場合、運転再開前に運転教習を受けることが義務づけられている。</t>
    </r>
    <phoneticPr fontId="1"/>
  </si>
  <si>
    <t>支援内容にのみ関わる計画ではなく、生活全般・支援全体に関わる計画のことである。</t>
    <phoneticPr fontId="1"/>
  </si>
  <si>
    <r>
      <t>次の４のうち</t>
    </r>
    <r>
      <rPr>
        <u/>
        <sz val="11"/>
        <color theme="1"/>
        <rFont val="Yu Gothic"/>
        <family val="3"/>
        <charset val="128"/>
        <scheme val="minor"/>
      </rPr>
      <t>適切なもの</t>
    </r>
    <r>
      <rPr>
        <sz val="11"/>
        <color theme="1"/>
        <rFont val="Yu Gothic"/>
        <family val="2"/>
        <scheme val="minor"/>
      </rPr>
      <t>を一つ選べ
1：障害需要の段階的モデル（Dritaretal.1975）によると、発症初期の心理的プロセスは、「悲しみと怒り」である。
2：高次脳機能障害を発症した本人やその家族の悲しみは、一過性で繰り返すことはない。
3：家族の抱えるストレスの一つとして「自分自身のケアが十分に保障されていないこと」があげられる。
4：高次脳機能障害の発症により、家族内役割や関係性の変化、ライフスタイルの変容が迫られることはない。</t>
    </r>
    <phoneticPr fontId="1"/>
  </si>
  <si>
    <t>「4」が正解。
ヤングケアラーとは上記のような18歳未満の子どものことで、18歳から30歳のケアラーは「若者ケアラー」と呼ばれる。</t>
    <phoneticPr fontId="1"/>
  </si>
  <si>
    <r>
      <t>失語症者の特徴について</t>
    </r>
    <r>
      <rPr>
        <u/>
        <sz val="11"/>
        <color theme="1"/>
        <rFont val="Yu Gothic"/>
        <family val="3"/>
        <charset val="128"/>
        <scheme val="minor"/>
      </rPr>
      <t>誤っているもの</t>
    </r>
    <r>
      <rPr>
        <sz val="11"/>
        <color theme="1"/>
        <rFont val="Yu Gothic"/>
        <family val="2"/>
        <scheme val="minor"/>
      </rPr>
      <t>を1つ選べ
1：大脳の損傷部位によらず、症状は同じである。
2：運動麻痺を伴うことがある。
3：心理的問題を抱えることがある。
4：社会保障面の問題がある。</t>
    </r>
    <phoneticPr fontId="1"/>
  </si>
  <si>
    <t>「1」が正解。
損傷する部位や範囲によって、症状は様々である。</t>
    <phoneticPr fontId="1"/>
  </si>
  <si>
    <t>サービス等支援計画は相談支援専門員が作成し、個別支援計画はサービス管理責任者が作成する。</t>
    <phoneticPr fontId="1"/>
  </si>
  <si>
    <t>支援目標は具体的に記すとよい。</t>
    <phoneticPr fontId="1"/>
  </si>
  <si>
    <t>失語症の明記はない。</t>
    <phoneticPr fontId="1"/>
  </si>
  <si>
    <t>片麻痺の場合、健側に運転補助装置をつけることで運転が可能となる。</t>
    <phoneticPr fontId="1"/>
  </si>
  <si>
    <t>受傷後の運転再開は、制度が整備されていないことが課題。</t>
    <phoneticPr fontId="1"/>
  </si>
  <si>
    <r>
      <t>認知症と高次脳機能障害について、</t>
    </r>
    <r>
      <rPr>
        <u/>
        <sz val="11"/>
        <color theme="1"/>
        <rFont val="Yu Gothic"/>
        <family val="3"/>
        <charset val="128"/>
        <scheme val="minor"/>
      </rPr>
      <t>誤っているもの</t>
    </r>
    <r>
      <rPr>
        <sz val="11"/>
        <color theme="1"/>
        <rFont val="Yu Gothic"/>
        <family val="2"/>
        <scheme val="minor"/>
      </rPr>
      <t>を選べ。
1：認知症と高次脳機能障害の症状は、脳の損傷あるいは機能低下部位に対応している。
2：認知症は生活の自立・社会復帰、高次脳機能障害は生活の援助・介護者負担軽減を目的とする。
3：脳血管疾患は特定疾患であり、40歳以上であれば介護保険の適用となる。
4：就労系サービスは介護保険サービスにはない、障害福祉サービス固有のものである。</t>
    </r>
    <phoneticPr fontId="1"/>
  </si>
  <si>
    <r>
      <t>障害福祉サービスについて、</t>
    </r>
    <r>
      <rPr>
        <u/>
        <sz val="11"/>
        <color theme="1"/>
        <rFont val="Yu Gothic"/>
        <family val="3"/>
        <charset val="128"/>
        <scheme val="minor"/>
      </rPr>
      <t>正しいもの</t>
    </r>
    <r>
      <rPr>
        <sz val="11"/>
        <color theme="1"/>
        <rFont val="Yu Gothic"/>
        <family val="2"/>
        <scheme val="minor"/>
      </rPr>
      <t>を一つ選べ。
1：サービス等利用計画はサービス管理責任者が作成し、個別支援計画は相談支援専門員が作成する。
2：利用者のアセスメントの際には、まず、生活全般のアセスメントを行い、本人のニーズを踏まえたうえで、高次脳機能障害に起因するものに着目する。
3：サービス利用の状況を把握は電話で行う。
4：事業所ごとに様々な対応の仕方をすることが重要である。</t>
    </r>
    <phoneticPr fontId="1"/>
  </si>
  <si>
    <r>
      <t>サービス等利用計画について</t>
    </r>
    <r>
      <rPr>
        <u/>
        <sz val="11"/>
        <color theme="1"/>
        <rFont val="Yu Gothic"/>
        <family val="3"/>
        <charset val="128"/>
        <scheme val="minor"/>
      </rPr>
      <t>誤っているもの</t>
    </r>
    <r>
      <rPr>
        <sz val="11"/>
        <color theme="1"/>
        <rFont val="Yu Gothic"/>
        <family val="2"/>
        <scheme val="minor"/>
      </rPr>
      <t>を一つ選べ。
1：サービス等利用計画は相談支援専門員が、総合的な援助方針や解決すべき課題に関してサービスの組み合わせについて検討し、作成する、支援内容にのみ関わる計画である。
2：サービス等利用計画の備えるべき特徴として、ライフステージを通した一貫した支援計画であることが挙げられている。
3：高次脳機能障害者のサービス等利用計画の作成にあたっては、本人が希望するステップであることを明記する。
4：サービス等利用計画の作成にあたって、必要に応じて二次アセスメントを行う。</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</si>
</sst>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6"/>
      <name val="Yu Gothic"/>
      <family val="3"/>
      <charset val="128"/>
      <scheme val="minor"/>
    </font>
    <font>
      <b/>
      <sz val="11"/>
      <color theme="1"/>
      <name val="Yu Gothic"/>
      <family val="3"/>
      <charset val="128"/>
      <scheme val="minor"/>
    </font>
    <font>
      <sz val="11"/>
      <color theme="1"/>
      <name val="Yu Gothic"/>
      <family val="3"/>
      <charset val="128"/>
      <scheme val="minor"/>
    </font>
    <font>
      <u/>
      <sz val="11"/>
      <color theme="1"/>
      <name val="Yu Gothic"/>
      <family val="3"/>
      <charset val="128"/>
      <scheme val="minor"/>
    </font>
    <font>
      <sz val="6"/>
      <name val="Meiryo UI"/>
      <family val="2"/>
      <charset val="128"/>
    </font>
    <font>
      <b/>
      <sz val="16"/>
      <color rgb="FFFF0000"/>
      <name val="Yu Gothic"/>
      <family val="3"/>
      <charset val="128"/>
      <scheme val="minor"/>
    </font>
    <font>
      <sz val="16"/>
      <color theme="1"/>
      <name val="Yu Gothic"/>
      <family val="3"/>
      <charset val="128"/>
      <scheme val="minor"/>
    </font>
    <font>
      <sz val="16"/>
      <color theme="1"/>
      <name val="Yu Gothic"/>
      <family val="2"/>
      <scheme val="minor"/>
    </font>
    <font>
      <b/>
      <sz val="14"/>
      <color theme="1"/>
      <name val="Yu Gothic"/>
      <family val="3"/>
      <charset val="128"/>
      <scheme val="minor"/>
    </font>
    <font>
      <b/>
      <sz val="18"/>
      <color theme="1"/>
      <name val="Meiryo UI"/>
      <family val="3"/>
      <charset val="128"/>
    </font>
    <font>
      <sz val="11"/>
      <color rgb="FFFF0000"/>
      <name val="Meiryo UI"/>
      <family val="2"/>
      <charset val="128"/>
    </font>
    <font>
      <sz val="11"/>
      <color theme="7" tint="0.79998168889431442"/>
      <name val="Yu Gothic"/>
      <family val="3"/>
      <charset val="128"/>
      <scheme val="minor"/>
    </font>
  </fonts>
  <fills count="5">
    <fill>
      <patternFill patternType="none"/>
    </fill>
    <fill>
      <patternFill patternType="gray125"/>
    </fill>
    <fill>
      <patternFill patternType="solid">
        <fgColor theme="7"/>
        <bgColor indexed="64"/>
      </patternFill>
    </fill>
    <fill>
      <patternFill patternType="solid">
        <fgColor theme="7" tint="0.59999389629810485"/>
        <bgColor indexed="64"/>
      </patternFill>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0" fillId="0" borderId="1" xfId="0" applyBorder="1" applyAlignment="1">
      <alignment horizontal="center" vertical="center"/>
    </xf>
    <xf numFmtId="0" fontId="0" fillId="0" borderId="0" xfId="0" applyAlignment="1">
      <alignment horizontal="center"/>
    </xf>
    <xf numFmtId="0" fontId="3" fillId="0" borderId="1" xfId="0" applyFont="1" applyBorder="1" applyAlignment="1">
      <alignment horizontal="center" vertical="center"/>
    </xf>
    <xf numFmtId="0" fontId="3" fillId="0" borderId="0" xfId="0" applyFont="1" applyAlignment="1">
      <alignment horizontal="center"/>
    </xf>
    <xf numFmtId="0" fontId="0" fillId="0" borderId="1" xfId="0" applyBorder="1" applyAlignment="1">
      <alignment horizontal="left" vertical="top" wrapText="1"/>
    </xf>
    <xf numFmtId="0" fontId="3" fillId="2" borderId="1" xfId="0" applyFont="1" applyFill="1" applyBorder="1" applyAlignment="1">
      <alignment horizontal="center"/>
    </xf>
    <xf numFmtId="0" fontId="0" fillId="2" borderId="1" xfId="0" applyFill="1" applyBorder="1" applyAlignment="1">
      <alignment horizontal="center"/>
    </xf>
    <xf numFmtId="0" fontId="2" fillId="3" borderId="1" xfId="0" applyFont="1" applyFill="1" applyBorder="1" applyAlignment="1">
      <alignment horizontal="center"/>
    </xf>
    <xf numFmtId="0" fontId="0" fillId="2" borderId="1" xfId="0" applyFill="1" applyBorder="1" applyAlignment="1">
      <alignment horizontal="center" vertical="center"/>
    </xf>
    <xf numFmtId="0" fontId="2" fillId="3" borderId="1" xfId="0" applyFont="1" applyFill="1" applyBorder="1" applyAlignment="1">
      <alignment horizontal="center" vertical="center"/>
    </xf>
    <xf numFmtId="0" fontId="0" fillId="0" borderId="1" xfId="0" applyBorder="1" applyAlignment="1">
      <alignment horizontal="left"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6" fillId="0" borderId="1" xfId="0" applyFont="1" applyBorder="1" applyAlignment="1">
      <alignment horizontal="center"/>
    </xf>
    <xf numFmtId="0" fontId="7" fillId="0" borderId="1" xfId="0" applyFont="1" applyBorder="1" applyAlignment="1">
      <alignment horizontal="center"/>
    </xf>
    <xf numFmtId="0" fontId="9" fillId="3" borderId="1" xfId="0" applyFont="1" applyFill="1" applyBorder="1" applyAlignment="1">
      <alignment horizontal="center"/>
    </xf>
    <xf numFmtId="0" fontId="9" fillId="3" borderId="1" xfId="0" applyFont="1" applyFill="1" applyBorder="1" applyAlignment="1">
      <alignment horizontal="center" vertical="center"/>
    </xf>
    <xf numFmtId="0" fontId="0" fillId="0" borderId="0" xfId="0" applyAlignment="1">
      <alignment vertical="center"/>
    </xf>
    <xf numFmtId="0" fontId="0" fillId="0" borderId="0" xfId="0" applyAlignment="1">
      <alignment horizontal="centerContinuous" vertical="center"/>
    </xf>
    <xf numFmtId="0" fontId="0" fillId="0" borderId="0" xfId="0" applyAlignment="1" applyProtection="1">
      <alignment vertical="center"/>
      <protection hidden="1"/>
    </xf>
    <xf numFmtId="0" fontId="0" fillId="0" borderId="0" xfId="0" applyAlignment="1" applyProtection="1">
      <alignment horizontal="left" vertical="center" wrapText="1"/>
      <protection hidden="1"/>
    </xf>
    <xf numFmtId="0" fontId="0" fillId="0" borderId="0" xfId="0" applyAlignment="1" applyProtection="1">
      <alignment horizontal="center" vertical="center"/>
      <protection hidden="1"/>
    </xf>
    <xf numFmtId="0" fontId="9" fillId="2" borderId="1" xfId="0" applyFont="1" applyFill="1" applyBorder="1" applyAlignment="1">
      <alignment horizontal="center"/>
    </xf>
    <xf numFmtId="0" fontId="9" fillId="2" borderId="1" xfId="0" applyFont="1" applyFill="1" applyBorder="1" applyAlignment="1">
      <alignment horizontal="center" vertical="center"/>
    </xf>
    <xf numFmtId="0" fontId="3" fillId="0" borderId="0" xfId="0" applyFont="1" applyAlignment="1">
      <alignment horizontal="center" vertical="center"/>
    </xf>
    <xf numFmtId="0" fontId="0" fillId="0" borderId="0" xfId="0" applyAlignment="1">
      <alignment horizontal="left" vertical="top" wrapText="1"/>
    </xf>
    <xf numFmtId="0" fontId="0" fillId="0" borderId="0" xfId="0" applyAlignment="1">
      <alignment horizontal="center" vertical="center" wrapText="1"/>
    </xf>
    <xf numFmtId="0" fontId="10" fillId="0" borderId="0" xfId="0" applyFont="1" applyAlignment="1" applyProtection="1">
      <alignment vertical="center"/>
      <protection hidden="1"/>
    </xf>
    <xf numFmtId="0" fontId="11" fillId="0" borderId="0" xfId="0" applyFont="1" applyAlignment="1" applyProtection="1">
      <alignment vertical="center"/>
      <protection hidden="1"/>
    </xf>
    <xf numFmtId="0" fontId="12" fillId="3" borderId="1" xfId="0" applyFont="1" applyFill="1" applyBorder="1" applyAlignment="1">
      <alignment horizontal="center" vertical="center"/>
    </xf>
    <xf numFmtId="0" fontId="8" fillId="4" borderId="1" xfId="0" applyFont="1" applyFill="1" applyBorder="1" applyAlignment="1" applyProtection="1">
      <alignment horizontal="center"/>
      <protection locked="0"/>
    </xf>
    <xf numFmtId="0" fontId="0" fillId="0" borderId="1" xfId="0" applyBorder="1" applyAlignment="1" applyProtection="1">
      <alignment horizontal="center" vertical="center" wrapText="1"/>
      <protection locked="0"/>
    </xf>
    <xf numFmtId="0" fontId="0" fillId="3" borderId="1" xfId="0" applyFill="1" applyBorder="1" applyAlignment="1">
      <alignment horizontal="center"/>
    </xf>
    <xf numFmtId="0" fontId="10" fillId="0" borderId="0" xfId="0" applyFont="1" applyAlignment="1">
      <alignment horizontal="center" vertical="center"/>
    </xf>
    <xf numFmtId="0" fontId="10" fillId="0" borderId="0" xfId="0" applyFont="1" applyAlignment="1" applyProtection="1">
      <alignment horizontal="center" vertical="center"/>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IPTA" id="{FBBCDDD7-4F5A-499D-933A-21902F1D3DE8}" userId="IPTA"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5" dT="2025-10-07T01:57:29.61" personId="{FBBCDDD7-4F5A-499D-933A-21902F1D3DE8}" id="{B9C0D003-789D-48CD-9060-C4501F7039E4}">
    <text>Q3
特定疾患→特定疾病
Q8
工夫か重要→工夫が重要
Q16
障害需要→障害受容
Q22　
サービス等支援計画→サービス等利用計画
Q23　2か所
サービス等支援計画→サービス等利用計画</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59470-98A2-44F2-B255-CA2EF50A1480}">
  <sheetPr codeName="Sheet5">
    <pageSetUpPr fitToPage="1"/>
  </sheetPr>
  <dimension ref="A1:M55"/>
  <sheetViews>
    <sheetView tabSelected="1" view="pageBreakPreview" zoomScale="85" zoomScaleNormal="70" zoomScaleSheetLayoutView="85" workbookViewId="0">
      <selection activeCell="C6" sqref="C6"/>
    </sheetView>
  </sheetViews>
  <sheetFormatPr defaultRowHeight="18"/>
  <cols>
    <col min="1" max="1" width="8.69921875" style="4"/>
    <col min="2" max="2" width="118.19921875" style="2" customWidth="1"/>
    <col min="3" max="3" width="14.59765625" style="12" customWidth="1"/>
  </cols>
  <sheetData>
    <row r="1" spans="1:13" s="18" customFormat="1" ht="28.95" customHeight="1">
      <c r="A1" s="34" t="s">
        <v>32</v>
      </c>
      <c r="B1" s="34"/>
      <c r="C1" s="34"/>
      <c r="D1" s="19"/>
      <c r="E1" s="20"/>
      <c r="F1" s="20"/>
      <c r="G1" s="20"/>
      <c r="H1" s="21"/>
      <c r="I1" s="21"/>
      <c r="J1" s="20"/>
      <c r="K1" s="20"/>
      <c r="L1" s="20"/>
      <c r="M1" s="22"/>
    </row>
    <row r="3" spans="1:13" ht="22.2">
      <c r="A3" s="23" t="s">
        <v>0</v>
      </c>
      <c r="B3" s="23" t="s">
        <v>22</v>
      </c>
      <c r="C3" s="24" t="s">
        <v>21</v>
      </c>
    </row>
    <row r="4" spans="1:13" ht="22.2">
      <c r="A4" s="16" t="s">
        <v>6</v>
      </c>
      <c r="B4" s="16" t="s">
        <v>5</v>
      </c>
      <c r="C4" s="17"/>
    </row>
    <row r="5" spans="1:13" ht="94.95" customHeight="1">
      <c r="A5" s="3">
        <v>1</v>
      </c>
      <c r="B5" s="5" t="s">
        <v>27</v>
      </c>
      <c r="C5" s="32"/>
    </row>
    <row r="6" spans="1:13" ht="90">
      <c r="A6" s="3">
        <v>2</v>
      </c>
      <c r="B6" s="5" t="s">
        <v>29</v>
      </c>
      <c r="C6" s="32"/>
    </row>
    <row r="7" spans="1:13" ht="90">
      <c r="A7" s="3">
        <v>3</v>
      </c>
      <c r="B7" s="5" t="s">
        <v>90</v>
      </c>
      <c r="C7" s="32"/>
    </row>
    <row r="8" spans="1:13">
      <c r="A8" s="25"/>
      <c r="B8" s="26"/>
      <c r="C8" s="27"/>
    </row>
    <row r="9" spans="1:13" ht="22.2">
      <c r="A9" s="23" t="s">
        <v>0</v>
      </c>
      <c r="B9" s="23" t="s">
        <v>22</v>
      </c>
      <c r="C9" s="24" t="s">
        <v>21</v>
      </c>
    </row>
    <row r="10" spans="1:13" ht="22.2">
      <c r="A10" s="16" t="s">
        <v>9</v>
      </c>
      <c r="B10" s="16" t="s">
        <v>33</v>
      </c>
      <c r="C10" s="17"/>
    </row>
    <row r="11" spans="1:13" ht="90">
      <c r="A11" s="3">
        <v>4</v>
      </c>
      <c r="B11" s="5" t="s">
        <v>34</v>
      </c>
      <c r="C11" s="32"/>
    </row>
    <row r="12" spans="1:13" ht="90">
      <c r="A12" s="3">
        <v>5</v>
      </c>
      <c r="B12" s="5" t="s">
        <v>36</v>
      </c>
      <c r="C12" s="32"/>
    </row>
    <row r="13" spans="1:13" ht="90">
      <c r="A13" s="3">
        <v>6</v>
      </c>
      <c r="B13" s="5" t="s">
        <v>39</v>
      </c>
      <c r="C13" s="32"/>
    </row>
    <row r="14" spans="1:13">
      <c r="A14" s="25"/>
      <c r="B14" s="26"/>
      <c r="C14" s="27"/>
    </row>
    <row r="15" spans="1:13" ht="22.2">
      <c r="A15" s="23" t="s">
        <v>0</v>
      </c>
      <c r="B15" s="23" t="s">
        <v>22</v>
      </c>
      <c r="C15" s="24" t="s">
        <v>21</v>
      </c>
    </row>
    <row r="16" spans="1:13" ht="22.2">
      <c r="A16" s="16" t="s">
        <v>10</v>
      </c>
      <c r="B16" s="16" t="s">
        <v>40</v>
      </c>
      <c r="C16" s="17"/>
    </row>
    <row r="17" spans="1:3" ht="90">
      <c r="A17" s="3">
        <v>7</v>
      </c>
      <c r="B17" s="5" t="s">
        <v>43</v>
      </c>
      <c r="C17" s="32"/>
    </row>
    <row r="18" spans="1:3" ht="90">
      <c r="A18" s="3">
        <v>8</v>
      </c>
      <c r="B18" s="5" t="s">
        <v>42</v>
      </c>
      <c r="C18" s="32"/>
    </row>
    <row r="19" spans="1:3" ht="90">
      <c r="A19" s="3">
        <v>9</v>
      </c>
      <c r="B19" s="5" t="s">
        <v>47</v>
      </c>
      <c r="C19" s="32"/>
    </row>
    <row r="20" spans="1:3">
      <c r="A20" s="25"/>
      <c r="B20" s="26"/>
      <c r="C20" s="27"/>
    </row>
    <row r="21" spans="1:3" ht="22.2">
      <c r="A21" s="23" t="s">
        <v>0</v>
      </c>
      <c r="B21" s="23" t="s">
        <v>22</v>
      </c>
      <c r="C21" s="24" t="s">
        <v>21</v>
      </c>
    </row>
    <row r="22" spans="1:3" ht="22.2">
      <c r="A22" s="16" t="s">
        <v>11</v>
      </c>
      <c r="B22" s="16" t="s">
        <v>46</v>
      </c>
      <c r="C22" s="17"/>
    </row>
    <row r="23" spans="1:3" ht="90">
      <c r="A23" s="3">
        <v>10</v>
      </c>
      <c r="B23" s="5" t="s">
        <v>48</v>
      </c>
      <c r="C23" s="32"/>
    </row>
    <row r="24" spans="1:3" ht="90">
      <c r="A24" s="3">
        <v>11</v>
      </c>
      <c r="B24" s="5" t="s">
        <v>53</v>
      </c>
      <c r="C24" s="32"/>
    </row>
    <row r="25" spans="1:3" ht="90">
      <c r="A25" s="3">
        <v>12</v>
      </c>
      <c r="B25" s="5" t="s">
        <v>52</v>
      </c>
      <c r="C25" s="32"/>
    </row>
    <row r="26" spans="1:3">
      <c r="A26" s="25"/>
      <c r="B26" s="26"/>
      <c r="C26" s="27"/>
    </row>
    <row r="27" spans="1:3" ht="22.2">
      <c r="A27" s="23" t="s">
        <v>0</v>
      </c>
      <c r="B27" s="23" t="s">
        <v>22</v>
      </c>
      <c r="C27" s="24" t="s">
        <v>21</v>
      </c>
    </row>
    <row r="28" spans="1:3" ht="22.2">
      <c r="A28" s="16" t="s">
        <v>12</v>
      </c>
      <c r="B28" s="16" t="s">
        <v>54</v>
      </c>
      <c r="C28" s="17"/>
    </row>
    <row r="29" spans="1:3" ht="90">
      <c r="A29" s="3">
        <v>13</v>
      </c>
      <c r="B29" s="5" t="s">
        <v>60</v>
      </c>
      <c r="C29" s="32"/>
    </row>
    <row r="30" spans="1:3" ht="90">
      <c r="A30" s="3">
        <v>14</v>
      </c>
      <c r="B30" s="5" t="s">
        <v>59</v>
      </c>
      <c r="C30" s="32"/>
    </row>
    <row r="31" spans="1:3" ht="90">
      <c r="A31" s="3">
        <v>15</v>
      </c>
      <c r="B31" s="5" t="s">
        <v>58</v>
      </c>
      <c r="C31" s="32"/>
    </row>
    <row r="32" spans="1:3">
      <c r="A32" s="25"/>
      <c r="B32" s="26"/>
      <c r="C32" s="27"/>
    </row>
    <row r="33" spans="1:3" ht="22.2">
      <c r="A33" s="23" t="s">
        <v>0</v>
      </c>
      <c r="B33" s="23" t="s">
        <v>22</v>
      </c>
      <c r="C33" s="24" t="s">
        <v>21</v>
      </c>
    </row>
    <row r="34" spans="1:3" ht="22.2">
      <c r="A34" s="16" t="s">
        <v>14</v>
      </c>
      <c r="B34" s="16" t="s">
        <v>13</v>
      </c>
      <c r="C34" s="17"/>
    </row>
    <row r="35" spans="1:3" ht="90">
      <c r="A35" s="3">
        <v>16</v>
      </c>
      <c r="B35" s="5" t="s">
        <v>81</v>
      </c>
      <c r="C35" s="32"/>
    </row>
    <row r="36" spans="1:3" ht="90">
      <c r="A36" s="3">
        <v>17</v>
      </c>
      <c r="B36" s="5" t="s">
        <v>63</v>
      </c>
      <c r="C36" s="32"/>
    </row>
    <row r="37" spans="1:3" ht="144">
      <c r="A37" s="3">
        <v>18</v>
      </c>
      <c r="B37" s="5" t="s">
        <v>65</v>
      </c>
      <c r="C37" s="32"/>
    </row>
    <row r="38" spans="1:3">
      <c r="A38" s="25"/>
      <c r="B38" s="26"/>
      <c r="C38" s="27"/>
    </row>
    <row r="39" spans="1:3" ht="22.2">
      <c r="A39" s="23" t="s">
        <v>0</v>
      </c>
      <c r="B39" s="23" t="s">
        <v>22</v>
      </c>
      <c r="C39" s="24" t="s">
        <v>21</v>
      </c>
    </row>
    <row r="40" spans="1:3" ht="22.2">
      <c r="A40" s="16" t="s">
        <v>15</v>
      </c>
      <c r="B40" s="16" t="s">
        <v>66</v>
      </c>
      <c r="C40" s="17"/>
    </row>
    <row r="41" spans="1:3" ht="90">
      <c r="A41" s="3">
        <v>19</v>
      </c>
      <c r="B41" s="5" t="s">
        <v>83</v>
      </c>
      <c r="C41" s="32"/>
    </row>
    <row r="42" spans="1:3" ht="90">
      <c r="A42" s="3">
        <v>20</v>
      </c>
      <c r="B42" s="5" t="s">
        <v>67</v>
      </c>
      <c r="C42" s="32"/>
    </row>
    <row r="43" spans="1:3" ht="90">
      <c r="A43" s="3">
        <v>21</v>
      </c>
      <c r="B43" s="5" t="s">
        <v>69</v>
      </c>
      <c r="C43" s="32"/>
    </row>
    <row r="44" spans="1:3">
      <c r="A44" s="25"/>
      <c r="B44" s="26"/>
      <c r="C44" s="27"/>
    </row>
    <row r="45" spans="1:3" ht="22.2">
      <c r="A45" s="23" t="s">
        <v>0</v>
      </c>
      <c r="B45" s="23" t="s">
        <v>22</v>
      </c>
      <c r="C45" s="24" t="s">
        <v>21</v>
      </c>
    </row>
    <row r="46" spans="1:3" ht="22.2">
      <c r="A46" s="16" t="s">
        <v>16</v>
      </c>
      <c r="B46" s="16" t="s">
        <v>71</v>
      </c>
      <c r="C46" s="17"/>
    </row>
    <row r="47" spans="1:3" ht="108">
      <c r="A47" s="3">
        <v>22</v>
      </c>
      <c r="B47" s="5" t="s">
        <v>91</v>
      </c>
      <c r="C47" s="32"/>
    </row>
    <row r="48" spans="1:3" ht="108">
      <c r="A48" s="3">
        <v>23</v>
      </c>
      <c r="B48" s="5" t="s">
        <v>92</v>
      </c>
      <c r="C48" s="32"/>
    </row>
    <row r="49" spans="1:3" ht="90">
      <c r="A49" s="3">
        <v>24</v>
      </c>
      <c r="B49" s="5" t="s">
        <v>73</v>
      </c>
      <c r="C49" s="32"/>
    </row>
    <row r="50" spans="1:3">
      <c r="A50" s="25"/>
      <c r="B50" s="26"/>
      <c r="C50" s="27"/>
    </row>
    <row r="51" spans="1:3" ht="22.2">
      <c r="A51" s="23" t="s">
        <v>0</v>
      </c>
      <c r="B51" s="23" t="s">
        <v>22</v>
      </c>
      <c r="C51" s="24" t="s">
        <v>21</v>
      </c>
    </row>
    <row r="52" spans="1:3" ht="22.2">
      <c r="A52" s="16" t="s">
        <v>76</v>
      </c>
      <c r="B52" s="16" t="s">
        <v>75</v>
      </c>
      <c r="C52" s="17"/>
    </row>
    <row r="53" spans="1:3" ht="96.6" customHeight="1">
      <c r="A53" s="3">
        <v>25</v>
      </c>
      <c r="B53" s="5" t="s">
        <v>77</v>
      </c>
      <c r="C53" s="32"/>
    </row>
    <row r="54" spans="1:3" ht="90">
      <c r="A54" s="3">
        <v>26</v>
      </c>
      <c r="B54" s="5" t="s">
        <v>78</v>
      </c>
      <c r="C54" s="32"/>
    </row>
    <row r="55" spans="1:3" ht="108">
      <c r="A55" s="3">
        <v>27</v>
      </c>
      <c r="B55" s="5" t="s">
        <v>79</v>
      </c>
      <c r="C55" s="32"/>
    </row>
  </sheetData>
  <sheetProtection algorithmName="SHA-512" hashValue="pFUk4QEEomBWtOoaK4CF1Fy2CVJXyu4Q23Mdy9USRQNe8xVhE7m995HngaguEFSvjNNxF42OYG8E2gd1iePwlg==" saltValue="5iDNzPwsDPd4xgm9bSvRFg==" spinCount="100000" sheet="1" formatRows="0" selectLockedCells="1"/>
  <mergeCells count="1">
    <mergeCell ref="A1:C1"/>
  </mergeCells>
  <phoneticPr fontId="1"/>
  <dataValidations count="1">
    <dataValidation type="list" allowBlank="1" showInputMessage="1" showErrorMessage="1" sqref="C53:C1048576 C41:C44 C35:C38 C29:C32 C23:C26 C17:C20 C11:C14 C5:C8 C47:C50" xr:uid="{ACE3CDAC-0C75-4A92-B1FD-F52CE1C8DA64}">
      <formula1>"1,2,3,4"</formula1>
    </dataValidation>
  </dataValidations>
  <pageMargins left="0.7" right="0.7" top="0.75" bottom="0.75" header="0.3" footer="0.3"/>
  <pageSetup paperSize="9" scale="83" fitToHeight="0" orientation="landscape" horizontalDpi="4294967293" verticalDpi="1200" r:id="rId1"/>
  <rowBreaks count="8" manualBreakCount="8">
    <brk id="7" max="2" man="1"/>
    <brk id="14" max="2" man="1"/>
    <brk id="20" max="2" man="1"/>
    <brk id="26" max="2" man="1"/>
    <brk id="32" max="2" man="1"/>
    <brk id="38" max="2" man="1"/>
    <brk id="44" max="2" man="1"/>
    <brk id="50" max="2" man="1"/>
  </rowBreaks>
  <colBreaks count="1" manualBreakCount="1">
    <brk id="2"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7C4AA-586E-4CCD-9A48-C1C8B3F37CBA}">
  <sheetPr codeName="Sheet6"/>
  <dimension ref="A1:I47"/>
  <sheetViews>
    <sheetView zoomScale="85" zoomScaleNormal="85" workbookViewId="0">
      <selection activeCell="B32" sqref="B32"/>
    </sheetView>
  </sheetViews>
  <sheetFormatPr defaultRowHeight="18"/>
  <cols>
    <col min="1" max="1" width="13.09765625" style="4" bestFit="1" customWidth="1"/>
    <col min="2" max="2" width="89.69921875" style="2" customWidth="1"/>
    <col min="3" max="3" width="13.09765625" style="12" bestFit="1" customWidth="1"/>
    <col min="4" max="4" width="89.59765625" style="2" customWidth="1"/>
  </cols>
  <sheetData>
    <row r="1" spans="1:9" ht="24.6">
      <c r="A1" s="35" t="s">
        <v>24</v>
      </c>
      <c r="B1" s="35"/>
      <c r="C1" s="35"/>
      <c r="D1" s="35"/>
      <c r="E1" s="28"/>
      <c r="F1" s="28"/>
      <c r="G1" s="28"/>
      <c r="H1" s="28"/>
      <c r="I1" s="28"/>
    </row>
    <row r="2" spans="1:9">
      <c r="A2" s="20" t="s">
        <v>25</v>
      </c>
      <c r="B2" s="20"/>
      <c r="C2" s="20"/>
      <c r="D2" s="20"/>
      <c r="E2" s="20"/>
      <c r="F2" s="20"/>
      <c r="G2" s="20"/>
      <c r="H2" s="20"/>
      <c r="I2" s="20"/>
    </row>
    <row r="3" spans="1:9">
      <c r="A3" s="29" t="s">
        <v>23</v>
      </c>
      <c r="B3" s="29"/>
      <c r="C3" s="29"/>
      <c r="D3" s="29"/>
      <c r="E3" s="29"/>
      <c r="F3" s="29"/>
      <c r="G3" s="29"/>
      <c r="H3" s="29"/>
      <c r="I3" s="29"/>
    </row>
    <row r="5" spans="1:9">
      <c r="A5" s="6" t="s">
        <v>0</v>
      </c>
      <c r="B5" s="7" t="s">
        <v>1</v>
      </c>
      <c r="C5" s="9" t="s">
        <v>20</v>
      </c>
      <c r="D5" s="7" t="s">
        <v>2</v>
      </c>
    </row>
    <row r="6" spans="1:9">
      <c r="A6" s="8" t="s">
        <v>8</v>
      </c>
      <c r="B6" s="8" t="s">
        <v>26</v>
      </c>
      <c r="C6" s="30">
        <f>IF(小テスト!C5='回答・解説設定シート（非表示）'!C4,1,0)+IF(小テスト!C6='回答・解説設定シート（非表示）'!C5,1,0)+IF(小テスト!C7='回答・解説設定シート（非表示）'!C6,1,0)</f>
        <v>0</v>
      </c>
      <c r="D6" s="8"/>
    </row>
    <row r="7" spans="1:9" ht="108.6" customHeight="1">
      <c r="A7" s="3">
        <v>1</v>
      </c>
      <c r="B7" s="5" t="s">
        <v>27</v>
      </c>
      <c r="C7" s="13" t="str">
        <f>小テスト!C5&amp;""</f>
        <v/>
      </c>
      <c r="D7" s="11" t="str">
        <f>IF(小テスト!C5=0,"未回答です",IF(小テスト!C5='回答・解説設定シート（非表示）'!C4,'回答・解説設定シート（非表示）'!D4,"不正解です"))&amp;""</f>
        <v>未回答です</v>
      </c>
    </row>
    <row r="8" spans="1:9" ht="90">
      <c r="A8" s="3">
        <v>2</v>
      </c>
      <c r="B8" s="5" t="s">
        <v>29</v>
      </c>
      <c r="C8" s="13" t="str">
        <f>小テスト!C6&amp;""</f>
        <v/>
      </c>
      <c r="D8" s="11" t="str">
        <f>IF(小テスト!C6=0,"未回答です",IF(小テスト!C6='回答・解説設定シート（非表示）'!C5,'回答・解説設定シート（非表示）'!D5,"不正解です"))&amp;""</f>
        <v>未回答です</v>
      </c>
    </row>
    <row r="9" spans="1:9" ht="90">
      <c r="A9" s="3">
        <v>3</v>
      </c>
      <c r="B9" s="5" t="s">
        <v>90</v>
      </c>
      <c r="C9" s="13" t="str">
        <f>小テスト!C7&amp;""</f>
        <v/>
      </c>
      <c r="D9" s="11" t="str">
        <f>IF(小テスト!C7=0,"未回答です",IF(小テスト!C7='回答・解説設定シート（非表示）'!C6,'回答・解説設定シート（非表示）'!D6,"不正解です"))&amp;""</f>
        <v>未回答です</v>
      </c>
    </row>
    <row r="10" spans="1:9">
      <c r="A10" s="8" t="s">
        <v>9</v>
      </c>
      <c r="B10" s="8" t="s">
        <v>33</v>
      </c>
      <c r="C10" s="30">
        <f>IF(小テスト!C11='回答・解説設定シート（非表示）'!C8,1,0)+IF(小テスト!C12='回答・解説設定シート（非表示）'!C9,1,0)+IF(小テスト!C13='回答・解説設定シート（非表示）'!C10,1,0)</f>
        <v>0</v>
      </c>
      <c r="D10" s="10"/>
    </row>
    <row r="11" spans="1:9" ht="113.4" customHeight="1">
      <c r="A11" s="3">
        <v>4</v>
      </c>
      <c r="B11" s="5" t="s">
        <v>34</v>
      </c>
      <c r="C11" s="13" t="str">
        <f>小テスト!C11&amp;""</f>
        <v/>
      </c>
      <c r="D11" s="11" t="str">
        <f>IF(小テスト!C11=0,"未回答です",IF(小テスト!C11='回答・解説設定シート（非表示）'!C8,'回答・解説設定シート（非表示）'!D8,"不正解です"))&amp;""</f>
        <v>未回答です</v>
      </c>
    </row>
    <row r="12" spans="1:9" ht="90">
      <c r="A12" s="3">
        <v>5</v>
      </c>
      <c r="B12" s="5" t="s">
        <v>36</v>
      </c>
      <c r="C12" s="13" t="str">
        <f>小テスト!C12&amp;""</f>
        <v/>
      </c>
      <c r="D12" s="11" t="str">
        <f>IF(小テスト!C12=0,"未回答です",IF(小テスト!C12='回答・解説設定シート（非表示）'!C9,'回答・解説設定シート（非表示）'!D9,"不正解です"))&amp;""</f>
        <v>未回答です</v>
      </c>
    </row>
    <row r="13" spans="1:9" ht="90">
      <c r="A13" s="3">
        <v>6</v>
      </c>
      <c r="B13" s="5" t="s">
        <v>39</v>
      </c>
      <c r="C13" s="13" t="str">
        <f>小テスト!C13&amp;""</f>
        <v/>
      </c>
      <c r="D13" s="11" t="str">
        <f>IF(小テスト!C13=0,"未回答です",IF(小テスト!C13='回答・解説設定シート（非表示）'!C10,'回答・解説設定シート（非表示）'!D10,"不正解です"))&amp;""</f>
        <v>未回答です</v>
      </c>
    </row>
    <row r="14" spans="1:9">
      <c r="A14" s="8" t="s">
        <v>10</v>
      </c>
      <c r="B14" s="8" t="s">
        <v>40</v>
      </c>
      <c r="C14" s="30">
        <f>IF(小テスト!C17='回答・解説設定シート（非表示）'!C12,1,0)+IF(小テスト!C18='回答・解説設定シート（非表示）'!C13,1,0)+IF(小テスト!C19='回答・解説設定シート（非表示）'!C14,1,0)</f>
        <v>0</v>
      </c>
      <c r="D14" s="10"/>
    </row>
    <row r="15" spans="1:9" ht="90">
      <c r="A15" s="3">
        <v>7</v>
      </c>
      <c r="B15" s="5" t="s">
        <v>43</v>
      </c>
      <c r="C15" s="13" t="str">
        <f>小テスト!C17&amp;""</f>
        <v/>
      </c>
      <c r="D15" s="11" t="str">
        <f>IF(小テスト!C17=0,"未回答です",IF(小テスト!C17='回答・解説設定シート（非表示）'!C12,'回答・解説設定シート（非表示）'!D12,"不正解です"))&amp;""</f>
        <v>未回答です</v>
      </c>
    </row>
    <row r="16" spans="1:9" ht="90">
      <c r="A16" s="3">
        <v>8</v>
      </c>
      <c r="B16" s="5" t="s">
        <v>42</v>
      </c>
      <c r="C16" s="13" t="str">
        <f>小テスト!C18&amp;""</f>
        <v/>
      </c>
      <c r="D16" s="11" t="str">
        <f>IF(小テスト!C18=0,"未回答です",IF(小テスト!C18='回答・解説設定シート（非表示）'!C13,'回答・解説設定シート（非表示）'!D13,"不正解です"))&amp;""</f>
        <v>未回答です</v>
      </c>
    </row>
    <row r="17" spans="1:4" ht="90">
      <c r="A17" s="3">
        <v>9</v>
      </c>
      <c r="B17" s="5" t="s">
        <v>47</v>
      </c>
      <c r="C17" s="13" t="str">
        <f>小テスト!C19&amp;""</f>
        <v/>
      </c>
      <c r="D17" s="11" t="str">
        <f>IF(小テスト!C19=0,"未回答です",IF(小テスト!C19='回答・解説設定シート（非表示）'!C14,'回答・解説設定シート（非表示）'!D14,"不正解です"))&amp;""</f>
        <v>未回答です</v>
      </c>
    </row>
    <row r="18" spans="1:4">
      <c r="A18" s="8" t="s">
        <v>11</v>
      </c>
      <c r="B18" s="8" t="s">
        <v>46</v>
      </c>
      <c r="C18" s="30">
        <f>IF(小テスト!C23='回答・解説設定シート（非表示）'!C16,1,0)+IF(小テスト!C24='回答・解説設定シート（非表示）'!C17,1,0)+IF(小テスト!C25='回答・解説設定シート（非表示）'!C18,1,0)</f>
        <v>0</v>
      </c>
      <c r="D18" s="10"/>
    </row>
    <row r="19" spans="1:4" ht="90">
      <c r="A19" s="3">
        <v>10</v>
      </c>
      <c r="B19" s="5" t="s">
        <v>48</v>
      </c>
      <c r="C19" s="13" t="str">
        <f>小テスト!C23&amp;""</f>
        <v/>
      </c>
      <c r="D19" s="11" t="str">
        <f>IF(小テスト!C23=0,"未回答です",IF(小テスト!C23='回答・解説設定シート（非表示）'!C16,'回答・解説設定シート（非表示）'!D16,"不正解です"))&amp;""</f>
        <v>未回答です</v>
      </c>
    </row>
    <row r="20" spans="1:4" ht="90">
      <c r="A20" s="3">
        <v>11</v>
      </c>
      <c r="B20" s="5" t="s">
        <v>53</v>
      </c>
      <c r="C20" s="13" t="str">
        <f>小テスト!C24&amp;""</f>
        <v/>
      </c>
      <c r="D20" s="11" t="str">
        <f>IF(小テスト!C24=0,"未回答です",IF(小テスト!C24='回答・解説設定シート（非表示）'!C17,'回答・解説設定シート（非表示）'!D17,"不正解です"))&amp;""</f>
        <v>未回答です</v>
      </c>
    </row>
    <row r="21" spans="1:4" ht="90">
      <c r="A21" s="3">
        <v>12</v>
      </c>
      <c r="B21" s="5" t="s">
        <v>52</v>
      </c>
      <c r="C21" s="13" t="str">
        <f>小テスト!C25&amp;""</f>
        <v/>
      </c>
      <c r="D21" s="11" t="str">
        <f>IF(小テスト!C25=0,"未回答です",IF(小テスト!C25='回答・解説設定シート（非表示）'!C18,'回答・解説設定シート（非表示）'!D18,"不正解です"))&amp;""</f>
        <v>未回答です</v>
      </c>
    </row>
    <row r="22" spans="1:4">
      <c r="A22" s="8" t="s">
        <v>12</v>
      </c>
      <c r="B22" s="8" t="s">
        <v>54</v>
      </c>
      <c r="C22" s="30">
        <f>IF(小テスト!C29='回答・解説設定シート（非表示）'!C20,1,0)+IF(小テスト!C30='回答・解説設定シート（非表示）'!C21,1,0)+IF(小テスト!C31='回答・解説設定シート（非表示）'!C22,1,0)</f>
        <v>0</v>
      </c>
      <c r="D22" s="10"/>
    </row>
    <row r="23" spans="1:4" ht="90">
      <c r="A23" s="3">
        <v>13</v>
      </c>
      <c r="B23" s="5" t="s">
        <v>60</v>
      </c>
      <c r="C23" s="13" t="str">
        <f>小テスト!C29&amp;""</f>
        <v/>
      </c>
      <c r="D23" s="11" t="str">
        <f>IF(小テスト!C29=0,"未回答です",IF(小テスト!C29='回答・解説設定シート（非表示）'!C20,'回答・解説設定シート（非表示）'!D20,"不正解です"))&amp;""</f>
        <v>未回答です</v>
      </c>
    </row>
    <row r="24" spans="1:4" ht="90">
      <c r="A24" s="3">
        <v>14</v>
      </c>
      <c r="B24" s="5" t="s">
        <v>59</v>
      </c>
      <c r="C24" s="13" t="str">
        <f>小テスト!C30&amp;""</f>
        <v/>
      </c>
      <c r="D24" s="11" t="str">
        <f>IF(小テスト!C30=0,"未回答です",IF(小テスト!C30='回答・解説設定シート（非表示）'!C21,'回答・解説設定シート（非表示）'!D21,"不正解です"))&amp;""</f>
        <v>未回答です</v>
      </c>
    </row>
    <row r="25" spans="1:4" ht="90">
      <c r="A25" s="3">
        <v>15</v>
      </c>
      <c r="B25" s="5" t="s">
        <v>58</v>
      </c>
      <c r="C25" s="13" t="str">
        <f>小テスト!C31&amp;""</f>
        <v/>
      </c>
      <c r="D25" s="11" t="str">
        <f>IF(小テスト!C31=0,"未回答です",IF(小テスト!C31='回答・解説設定シート（非表示）'!C22,'回答・解説設定シート（非表示）'!D22,"不正解です"))&amp;""</f>
        <v>未回答です</v>
      </c>
    </row>
    <row r="26" spans="1:4">
      <c r="A26" s="8" t="s">
        <v>14</v>
      </c>
      <c r="B26" s="8" t="s">
        <v>13</v>
      </c>
      <c r="C26" s="30">
        <f>IF(小テスト!C35='回答・解説設定シート（非表示）'!C24,1,0)+IF(小テスト!C36='回答・解説設定シート（非表示）'!C25,1,0)+IF(小テスト!C37='回答・解説設定シート（非表示）'!C26,1,0)</f>
        <v>0</v>
      </c>
      <c r="D26" s="10"/>
    </row>
    <row r="27" spans="1:4" ht="127.95" customHeight="1">
      <c r="A27" s="3">
        <v>16</v>
      </c>
      <c r="B27" s="5" t="s">
        <v>81</v>
      </c>
      <c r="C27" s="13" t="str">
        <f>小テスト!C35&amp;""</f>
        <v/>
      </c>
      <c r="D27" s="11" t="str">
        <f>IF(小テスト!C35=0,"未回答です",IF(小テスト!C35='回答・解説設定シート（非表示）'!C24,'回答・解説設定シート（非表示）'!D24,"不正解です"))&amp;""</f>
        <v>未回答です</v>
      </c>
    </row>
    <row r="28" spans="1:4" ht="90">
      <c r="A28" s="3">
        <v>17</v>
      </c>
      <c r="B28" s="5" t="s">
        <v>63</v>
      </c>
      <c r="C28" s="13" t="str">
        <f>小テスト!C36&amp;""</f>
        <v/>
      </c>
      <c r="D28" s="11" t="str">
        <f>IF(小テスト!C36=0,"未回答です",IF(小テスト!C36='回答・解説設定シート（非表示）'!C25,'回答・解説設定シート（非表示）'!D25,"不正解です"))&amp;""</f>
        <v>未回答です</v>
      </c>
    </row>
    <row r="29" spans="1:4" ht="162">
      <c r="A29" s="3">
        <v>18</v>
      </c>
      <c r="B29" s="5" t="s">
        <v>65</v>
      </c>
      <c r="C29" s="13" t="str">
        <f>小テスト!C37&amp;""</f>
        <v/>
      </c>
      <c r="D29" s="11" t="str">
        <f>IF(小テスト!C37=0,"未回答です",IF(小テスト!C37='回答・解説設定シート（非表示）'!C26,'回答・解説設定シート（非表示）'!D26,"不正解です"))&amp;""</f>
        <v>未回答です</v>
      </c>
    </row>
    <row r="30" spans="1:4">
      <c r="A30" s="8" t="s">
        <v>15</v>
      </c>
      <c r="B30" s="8" t="s">
        <v>66</v>
      </c>
      <c r="C30" s="30">
        <f>IF(小テスト!C41='回答・解説設定シート（非表示）'!C28,1,0)+IF(小テスト!C42='回答・解説設定シート（非表示）'!C29,1,0)+IF(小テスト!C43='回答・解説設定シート（非表示）'!C30,1,0)</f>
        <v>0</v>
      </c>
      <c r="D30" s="10"/>
    </row>
    <row r="31" spans="1:4" ht="90">
      <c r="A31" s="3">
        <v>19</v>
      </c>
      <c r="B31" s="5" t="s">
        <v>83</v>
      </c>
      <c r="C31" s="13" t="str">
        <f>小テスト!C41&amp;""</f>
        <v/>
      </c>
      <c r="D31" s="11" t="str">
        <f>IF(小テスト!C41=0,"未回答です",IF(小テスト!C41='回答・解説設定シート（非表示）'!C28,'回答・解説設定シート（非表示）'!D28,"不正解です"))&amp;""</f>
        <v>未回答です</v>
      </c>
    </row>
    <row r="32" spans="1:4" ht="108">
      <c r="A32" s="3">
        <v>20</v>
      </c>
      <c r="B32" s="5" t="s">
        <v>67</v>
      </c>
      <c r="C32" s="13" t="str">
        <f>小テスト!C42&amp;""</f>
        <v/>
      </c>
      <c r="D32" s="11" t="str">
        <f>IF(小テスト!C42=0,"未回答です",IF(小テスト!C42='回答・解説設定シート（非表示）'!C29,'回答・解説設定シート（非表示）'!D29,"不正解です"))&amp;""</f>
        <v>未回答です</v>
      </c>
    </row>
    <row r="33" spans="1:4" ht="90">
      <c r="A33" s="3">
        <v>21</v>
      </c>
      <c r="B33" s="5" t="s">
        <v>69</v>
      </c>
      <c r="C33" s="13" t="str">
        <f>小テスト!C43&amp;""</f>
        <v/>
      </c>
      <c r="D33" s="11" t="str">
        <f>IF(小テスト!C43=0,"未回答です",IF(小テスト!C43='回答・解説設定シート（非表示）'!C30,'回答・解説設定シート（非表示）'!D30,"不正解です"))&amp;""</f>
        <v>未回答です</v>
      </c>
    </row>
    <row r="34" spans="1:4">
      <c r="A34" s="8" t="s">
        <v>16</v>
      </c>
      <c r="B34" s="8" t="s">
        <v>71</v>
      </c>
      <c r="C34" s="30">
        <f>IF(小テスト!C47='回答・解説設定シート（非表示）'!C32,1,0)+IF(小テスト!C48='回答・解説設定シート（非表示）'!C33,1,0)+IF(小テスト!C49='回答・解説設定シート（非表示）'!C34,1,0)</f>
        <v>0</v>
      </c>
      <c r="D34" s="10"/>
    </row>
    <row r="35" spans="1:4" ht="108">
      <c r="A35" s="3">
        <v>22</v>
      </c>
      <c r="B35" s="5" t="s">
        <v>72</v>
      </c>
      <c r="C35" s="13" t="str">
        <f>小テスト!C47&amp;""</f>
        <v/>
      </c>
      <c r="D35" s="11" t="str">
        <f>IF(小テスト!C47=0,"未回答です",IF(小テスト!C47='回答・解説設定シート（非表示）'!C32,'回答・解説設定シート（非表示）'!D32,"不正解です"))&amp;""</f>
        <v>未回答です</v>
      </c>
    </row>
    <row r="36" spans="1:4" ht="144">
      <c r="A36" s="3">
        <v>23</v>
      </c>
      <c r="B36" s="5" t="s">
        <v>74</v>
      </c>
      <c r="C36" s="13" t="str">
        <f>小テスト!C48&amp;""</f>
        <v/>
      </c>
      <c r="D36" s="11" t="str">
        <f>IF(小テスト!C48=0,"未回答です",IF(小テスト!C48='回答・解説設定シート（非表示）'!C33,'回答・解説設定シート（非表示）'!D33,"不正解です"))&amp;""</f>
        <v>未回答です</v>
      </c>
    </row>
    <row r="37" spans="1:4" ht="90">
      <c r="A37" s="3">
        <v>24</v>
      </c>
      <c r="B37" s="5" t="s">
        <v>73</v>
      </c>
      <c r="C37" s="13" t="str">
        <f>小テスト!C49&amp;""</f>
        <v/>
      </c>
      <c r="D37" s="11" t="str">
        <f>IF(小テスト!C49=0,"未回答です",IF(小テスト!C49='回答・解説設定シート（非表示）'!C34,'回答・解説設定シート（非表示）'!D34,"不正解です"))&amp;""</f>
        <v>未回答です</v>
      </c>
    </row>
    <row r="38" spans="1:4">
      <c r="A38" s="8" t="s">
        <v>76</v>
      </c>
      <c r="B38" s="8" t="s">
        <v>75</v>
      </c>
      <c r="C38" s="30">
        <f>IF(小テスト!C53='回答・解説設定シート（非表示）'!C36,1,0)+IF(小テスト!C54='回答・解説設定シート（非表示）'!C37,1,0)+IF(小テスト!C55='回答・解説設定シート（非表示）'!C38,1,0)</f>
        <v>0</v>
      </c>
      <c r="D38" s="10"/>
    </row>
    <row r="39" spans="1:4" ht="90">
      <c r="A39" s="3">
        <v>25</v>
      </c>
      <c r="B39" s="5" t="s">
        <v>77</v>
      </c>
      <c r="C39" s="13" t="str">
        <f>小テスト!C53&amp;""</f>
        <v/>
      </c>
      <c r="D39" s="11" t="str">
        <f>IF(小テスト!C53=0,"未回答です",IF(小テスト!C53='回答・解説設定シート（非表示）'!C36,'回答・解説設定シート（非表示）'!D36,"不正解です"))&amp;""</f>
        <v>未回答です</v>
      </c>
    </row>
    <row r="40" spans="1:4" ht="90">
      <c r="A40" s="3">
        <v>26</v>
      </c>
      <c r="B40" s="5" t="s">
        <v>78</v>
      </c>
      <c r="C40" s="13" t="str">
        <f>小テスト!C54&amp;""</f>
        <v/>
      </c>
      <c r="D40" s="11" t="str">
        <f>IF(小テスト!C54=0,"未回答です",IF(小テスト!C54='回答・解説設定シート（非表示）'!C37,'回答・解説設定シート（非表示）'!D37,"不正解です"))&amp;""</f>
        <v>未回答です</v>
      </c>
    </row>
    <row r="41" spans="1:4" ht="126">
      <c r="A41" s="3">
        <v>27</v>
      </c>
      <c r="B41" s="5" t="s">
        <v>79</v>
      </c>
      <c r="C41" s="13" t="str">
        <f>小テスト!C55&amp;""</f>
        <v/>
      </c>
      <c r="D41" s="11" t="str">
        <f>IF(小テスト!C55=0,"未回答です",IF(小テスト!C55='回答・解説設定シート（非表示）'!C38,'回答・解説設定シート（非表示）'!D38,"不正解です"))&amp;""</f>
        <v>未回答です</v>
      </c>
    </row>
    <row r="43" spans="1:4" ht="26.4">
      <c r="A43" s="15" t="s">
        <v>3</v>
      </c>
      <c r="B43" s="14" t="str">
        <f>IF(SUM(C6,C10,C14,C18,C22,C26,C30,C34,C38,)&gt;=22,"合格です","不合格です。合格となるまでテストを受け直してください")</f>
        <v>不合格です。合格となるまでテストを受け直してください</v>
      </c>
    </row>
    <row r="45" spans="1:4" ht="26.4">
      <c r="A45" s="15" t="s">
        <v>17</v>
      </c>
      <c r="B45" s="31"/>
    </row>
    <row r="46" spans="1:4" ht="26.4">
      <c r="A46" s="15" t="s">
        <v>18</v>
      </c>
      <c r="B46" s="31"/>
    </row>
    <row r="47" spans="1:4" ht="26.4">
      <c r="A47" s="15" t="s">
        <v>19</v>
      </c>
      <c r="B47" s="31"/>
    </row>
  </sheetData>
  <sheetProtection formatRows="0" selectLockedCells="1"/>
  <mergeCells count="1">
    <mergeCell ref="A1:D1"/>
  </mergeCells>
  <phoneticPr fontId="1"/>
  <dataValidations count="1">
    <dataValidation allowBlank="1" showInputMessage="1" showErrorMessage="1" promptTitle="入力してください" sqref="B45:B47" xr:uid="{0CA52019-EC1D-470E-9498-6F9A1F2D9AEC}"/>
  </dataValidations>
  <pageMargins left="0" right="0" top="0" bottom="0" header="0.11811023622047245" footer="0.11811023622047245"/>
  <pageSetup paperSize="9" scale="66"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9446B-2EEA-40D9-BCAE-E9A429E5B413}">
  <sheetPr codeName="Sheet7"/>
  <dimension ref="A2:D38"/>
  <sheetViews>
    <sheetView topLeftCell="A31" zoomScale="85" zoomScaleNormal="85" workbookViewId="0">
      <selection activeCell="C38" sqref="C4:C38"/>
    </sheetView>
  </sheetViews>
  <sheetFormatPr defaultRowHeight="18"/>
  <cols>
    <col min="1" max="1" width="8.69921875" style="4"/>
    <col min="2" max="2" width="117.5" style="2" customWidth="1"/>
    <col min="3" max="3" width="8.69921875" style="2"/>
    <col min="4" max="4" width="53" style="2" customWidth="1"/>
  </cols>
  <sheetData>
    <row r="2" spans="1:4">
      <c r="A2" s="6" t="s">
        <v>0</v>
      </c>
      <c r="B2" s="7" t="s">
        <v>1</v>
      </c>
      <c r="C2" s="7" t="s">
        <v>4</v>
      </c>
      <c r="D2" s="7" t="s">
        <v>7</v>
      </c>
    </row>
    <row r="3" spans="1:4">
      <c r="A3" s="8" t="s">
        <v>8</v>
      </c>
      <c r="B3" s="8" t="s">
        <v>26</v>
      </c>
      <c r="C3" s="33"/>
      <c r="D3" s="33"/>
    </row>
    <row r="4" spans="1:4" ht="108">
      <c r="A4" s="3">
        <v>1</v>
      </c>
      <c r="B4" s="5" t="s">
        <v>27</v>
      </c>
      <c r="C4" s="1">
        <v>4</v>
      </c>
      <c r="D4" s="5" t="s">
        <v>28</v>
      </c>
    </row>
    <row r="5" spans="1:4" ht="90">
      <c r="A5" s="3">
        <v>2</v>
      </c>
      <c r="B5" s="5" t="s">
        <v>29</v>
      </c>
      <c r="C5" s="1">
        <v>3</v>
      </c>
      <c r="D5" s="5" t="s">
        <v>30</v>
      </c>
    </row>
    <row r="6" spans="1:4" ht="90">
      <c r="A6" s="3">
        <v>3</v>
      </c>
      <c r="B6" s="5" t="s">
        <v>90</v>
      </c>
      <c r="C6" s="1">
        <v>2</v>
      </c>
      <c r="D6" s="5" t="s">
        <v>31</v>
      </c>
    </row>
    <row r="7" spans="1:4">
      <c r="A7" s="8" t="s">
        <v>9</v>
      </c>
      <c r="B7" s="8" t="s">
        <v>33</v>
      </c>
      <c r="C7" s="33"/>
      <c r="D7" s="33"/>
    </row>
    <row r="8" spans="1:4" ht="126">
      <c r="A8" s="3">
        <v>4</v>
      </c>
      <c r="B8" s="5" t="s">
        <v>34</v>
      </c>
      <c r="C8" s="1">
        <v>4</v>
      </c>
      <c r="D8" s="5" t="s">
        <v>35</v>
      </c>
    </row>
    <row r="9" spans="1:4" ht="90">
      <c r="A9" s="3">
        <v>5</v>
      </c>
      <c r="B9" s="5" t="s">
        <v>36</v>
      </c>
      <c r="C9" s="1">
        <v>3</v>
      </c>
      <c r="D9" s="5" t="s">
        <v>37</v>
      </c>
    </row>
    <row r="10" spans="1:4" ht="90">
      <c r="A10" s="3">
        <v>6</v>
      </c>
      <c r="B10" s="5" t="s">
        <v>39</v>
      </c>
      <c r="C10" s="1">
        <v>2</v>
      </c>
      <c r="D10" s="5" t="s">
        <v>38</v>
      </c>
    </row>
    <row r="11" spans="1:4">
      <c r="A11" s="8" t="s">
        <v>10</v>
      </c>
      <c r="B11" s="8" t="s">
        <v>40</v>
      </c>
      <c r="C11" s="33"/>
      <c r="D11" s="33"/>
    </row>
    <row r="12" spans="1:4" ht="126">
      <c r="A12" s="3">
        <v>7</v>
      </c>
      <c r="B12" s="5" t="s">
        <v>43</v>
      </c>
      <c r="C12" s="1">
        <v>1</v>
      </c>
      <c r="D12" s="5" t="s">
        <v>41</v>
      </c>
    </row>
    <row r="13" spans="1:4" ht="90">
      <c r="A13" s="3">
        <v>8</v>
      </c>
      <c r="B13" s="5" t="s">
        <v>42</v>
      </c>
      <c r="C13" s="1">
        <v>3</v>
      </c>
      <c r="D13" s="5" t="s">
        <v>44</v>
      </c>
    </row>
    <row r="14" spans="1:4" ht="90">
      <c r="A14" s="3">
        <v>9</v>
      </c>
      <c r="B14" s="5" t="s">
        <v>47</v>
      </c>
      <c r="C14" s="1">
        <v>3</v>
      </c>
      <c r="D14" s="5" t="s">
        <v>45</v>
      </c>
    </row>
    <row r="15" spans="1:4">
      <c r="A15" s="8" t="s">
        <v>11</v>
      </c>
      <c r="B15" s="8" t="s">
        <v>46</v>
      </c>
      <c r="C15" s="33"/>
      <c r="D15" s="33"/>
    </row>
    <row r="16" spans="1:4" ht="126">
      <c r="A16" s="3">
        <v>10</v>
      </c>
      <c r="B16" s="5" t="s">
        <v>48</v>
      </c>
      <c r="C16" s="1">
        <v>3</v>
      </c>
      <c r="D16" s="5" t="s">
        <v>49</v>
      </c>
    </row>
    <row r="17" spans="1:4" ht="90">
      <c r="A17" s="3">
        <v>11</v>
      </c>
      <c r="B17" s="5" t="s">
        <v>53</v>
      </c>
      <c r="C17" s="1">
        <v>2</v>
      </c>
      <c r="D17" s="5" t="s">
        <v>50</v>
      </c>
    </row>
    <row r="18" spans="1:4" ht="90">
      <c r="A18" s="3">
        <v>12</v>
      </c>
      <c r="B18" s="5" t="s">
        <v>52</v>
      </c>
      <c r="C18" s="1">
        <v>3</v>
      </c>
      <c r="D18" s="5" t="s">
        <v>51</v>
      </c>
    </row>
    <row r="19" spans="1:4">
      <c r="A19" s="8" t="s">
        <v>12</v>
      </c>
      <c r="B19" s="8" t="s">
        <v>54</v>
      </c>
      <c r="C19" s="33"/>
      <c r="D19" s="33"/>
    </row>
    <row r="20" spans="1:4" ht="90">
      <c r="A20" s="3">
        <v>13</v>
      </c>
      <c r="B20" s="5" t="s">
        <v>60</v>
      </c>
      <c r="C20" s="1">
        <v>3</v>
      </c>
      <c r="D20" s="5" t="s">
        <v>55</v>
      </c>
    </row>
    <row r="21" spans="1:4" ht="90">
      <c r="A21" s="3">
        <v>14</v>
      </c>
      <c r="B21" s="5" t="s">
        <v>59</v>
      </c>
      <c r="C21" s="1">
        <v>2</v>
      </c>
      <c r="D21" s="5" t="s">
        <v>56</v>
      </c>
    </row>
    <row r="22" spans="1:4" ht="126">
      <c r="A22" s="3">
        <v>15</v>
      </c>
      <c r="B22" s="5" t="s">
        <v>58</v>
      </c>
      <c r="C22" s="1">
        <v>3</v>
      </c>
      <c r="D22" s="5" t="s">
        <v>57</v>
      </c>
    </row>
    <row r="23" spans="1:4">
      <c r="A23" s="8" t="s">
        <v>14</v>
      </c>
      <c r="B23" s="8" t="s">
        <v>61</v>
      </c>
      <c r="C23" s="33"/>
      <c r="D23" s="33"/>
    </row>
    <row r="24" spans="1:4" ht="90">
      <c r="A24" s="3">
        <v>16</v>
      </c>
      <c r="B24" s="5" t="s">
        <v>81</v>
      </c>
      <c r="C24" s="1">
        <v>3</v>
      </c>
      <c r="D24" s="5" t="s">
        <v>62</v>
      </c>
    </row>
    <row r="25" spans="1:4" ht="90">
      <c r="A25" s="3">
        <v>17</v>
      </c>
      <c r="B25" s="5" t="s">
        <v>63</v>
      </c>
      <c r="C25" s="1">
        <v>4</v>
      </c>
      <c r="D25" s="5" t="s">
        <v>64</v>
      </c>
    </row>
    <row r="26" spans="1:4" ht="144">
      <c r="A26" s="3">
        <v>18</v>
      </c>
      <c r="B26" s="5" t="s">
        <v>65</v>
      </c>
      <c r="C26" s="1">
        <v>4</v>
      </c>
      <c r="D26" s="5" t="s">
        <v>82</v>
      </c>
    </row>
    <row r="27" spans="1:4">
      <c r="A27" s="8" t="s">
        <v>15</v>
      </c>
      <c r="B27" s="8" t="s">
        <v>66</v>
      </c>
      <c r="C27" s="33"/>
      <c r="D27" s="33"/>
    </row>
    <row r="28" spans="1:4" ht="90">
      <c r="A28" s="3">
        <v>19</v>
      </c>
      <c r="B28" s="5" t="s">
        <v>83</v>
      </c>
      <c r="C28" s="1">
        <v>1</v>
      </c>
      <c r="D28" s="5" t="s">
        <v>84</v>
      </c>
    </row>
    <row r="29" spans="1:4" ht="90">
      <c r="A29" s="3">
        <v>20</v>
      </c>
      <c r="B29" s="5" t="s">
        <v>67</v>
      </c>
      <c r="C29" s="1">
        <v>3</v>
      </c>
      <c r="D29" s="5" t="s">
        <v>68</v>
      </c>
    </row>
    <row r="30" spans="1:4" ht="90">
      <c r="A30" s="3">
        <v>21</v>
      </c>
      <c r="B30" s="5" t="s">
        <v>69</v>
      </c>
      <c r="C30" s="1">
        <v>3</v>
      </c>
      <c r="D30" s="5" t="s">
        <v>70</v>
      </c>
    </row>
    <row r="31" spans="1:4">
      <c r="A31" s="8" t="s">
        <v>16</v>
      </c>
      <c r="B31" s="8" t="s">
        <v>71</v>
      </c>
      <c r="C31" s="33"/>
      <c r="D31" s="33"/>
    </row>
    <row r="32" spans="1:4" ht="108">
      <c r="A32" s="3">
        <v>22</v>
      </c>
      <c r="B32" s="5" t="s">
        <v>72</v>
      </c>
      <c r="C32" s="1">
        <v>2</v>
      </c>
      <c r="D32" s="5" t="s">
        <v>85</v>
      </c>
    </row>
    <row r="33" spans="1:4" ht="108">
      <c r="A33" s="3">
        <v>23</v>
      </c>
      <c r="B33" s="5" t="s">
        <v>74</v>
      </c>
      <c r="C33" s="1">
        <v>1</v>
      </c>
      <c r="D33" s="5" t="s">
        <v>80</v>
      </c>
    </row>
    <row r="34" spans="1:4" ht="90">
      <c r="A34" s="3">
        <v>24</v>
      </c>
      <c r="B34" s="5" t="s">
        <v>73</v>
      </c>
      <c r="C34" s="1">
        <v>4</v>
      </c>
      <c r="D34" s="5" t="s">
        <v>86</v>
      </c>
    </row>
    <row r="35" spans="1:4">
      <c r="A35" s="8" t="s">
        <v>76</v>
      </c>
      <c r="B35" s="8" t="s">
        <v>75</v>
      </c>
      <c r="C35" s="33"/>
      <c r="D35" s="33"/>
    </row>
    <row r="36" spans="1:4" ht="90">
      <c r="A36" s="3">
        <v>25</v>
      </c>
      <c r="B36" s="5" t="s">
        <v>77</v>
      </c>
      <c r="C36" s="1">
        <v>2</v>
      </c>
      <c r="D36" s="5" t="s">
        <v>87</v>
      </c>
    </row>
    <row r="37" spans="1:4" ht="90">
      <c r="A37" s="3">
        <v>26</v>
      </c>
      <c r="B37" s="5" t="s">
        <v>78</v>
      </c>
      <c r="C37" s="1">
        <v>3</v>
      </c>
      <c r="D37" s="5" t="s">
        <v>88</v>
      </c>
    </row>
    <row r="38" spans="1:4" ht="108">
      <c r="A38" s="3">
        <v>27</v>
      </c>
      <c r="B38" s="5" t="s">
        <v>79</v>
      </c>
      <c r="C38" s="1">
        <v>3</v>
      </c>
      <c r="D38" s="5" t="s">
        <v>89</v>
      </c>
    </row>
  </sheetData>
  <phoneticPr fontId="1"/>
  <pageMargins left="0" right="0" top="0" bottom="0" header="0.11811023622047245" footer="0.11811023622047245"/>
  <pageSetup paperSize="9" scale="66"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小テスト</vt:lpstr>
      <vt:lpstr>結果判定シート</vt:lpstr>
      <vt:lpstr>回答・解説設定シート（非表示）</vt:lpstr>
      <vt:lpstr>小テスト!Print_Area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一般社団法人茨城県リハビリテーション専門職協会</dc:creator>
  <cp:lastModifiedBy>茨城県リハビリテーション専門職協会 一般社団法人</cp:lastModifiedBy>
  <cp:lastPrinted>2025-07-15T13:12:50Z</cp:lastPrinted>
  <dcterms:created xsi:type="dcterms:W3CDTF">2015-06-05T18:19:34Z</dcterms:created>
  <dcterms:modified xsi:type="dcterms:W3CDTF">2025-10-10T00:44:37Z</dcterms:modified>
</cp:coreProperties>
</file>